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7680" windowHeight="8850" tabRatio="865"/>
  </bookViews>
  <sheets>
    <sheet name="予1コート" sheetId="130" r:id="rId1"/>
    <sheet name="予2コート" sheetId="131" r:id="rId2"/>
    <sheet name="予3コート" sheetId="132" r:id="rId3"/>
    <sheet name="予4コート" sheetId="133" r:id="rId4"/>
    <sheet name="予5コート" sheetId="134" r:id="rId5"/>
    <sheet name="予6コート" sheetId="135" r:id="rId6"/>
    <sheet name="抽出" sheetId="168" r:id="rId7"/>
    <sheet name="本1コート" sheetId="172" r:id="rId8"/>
    <sheet name="本2コート" sheetId="173" r:id="rId9"/>
    <sheet name="本3コート" sheetId="174" r:id="rId10"/>
    <sheet name="本4コート" sheetId="175" r:id="rId11"/>
    <sheet name="本5コート" sheetId="176" r:id="rId12"/>
    <sheet name="本6コート" sheetId="177" r:id="rId13"/>
    <sheet name="成績表" sheetId="85" r:id="rId14"/>
  </sheets>
  <externalReferences>
    <externalReference r:id="rId15"/>
  </externalReferences>
  <definedNames>
    <definedName name="_xlnm.Print_Area" localSheetId="13">成績表!$A$1:$M$26</definedName>
    <definedName name="_xlnm.Print_Area" localSheetId="6">抽出!$K$1:$P$32</definedName>
  </definedNames>
  <calcPr calcId="145621"/>
</workbook>
</file>

<file path=xl/calcChain.xml><?xml version="1.0" encoding="utf-8"?>
<calcChain xmlns="http://schemas.openxmlformats.org/spreadsheetml/2006/main">
  <c r="C8" i="85" l="1"/>
  <c r="C7" i="85"/>
  <c r="D8" i="85"/>
  <c r="D7" i="85"/>
  <c r="G7" i="85"/>
  <c r="G8" i="85"/>
  <c r="G19" i="85"/>
  <c r="G20" i="85"/>
  <c r="D20" i="85"/>
  <c r="D19" i="85"/>
  <c r="C20" i="85"/>
  <c r="C19" i="85"/>
  <c r="G10" i="85"/>
  <c r="G9" i="85"/>
  <c r="D10" i="85"/>
  <c r="C10" i="85"/>
  <c r="D9" i="85"/>
  <c r="C9" i="85"/>
  <c r="H25" i="85"/>
  <c r="F25" i="85"/>
  <c r="H26" i="85"/>
  <c r="H23" i="85"/>
  <c r="F23" i="85"/>
  <c r="J22" i="85" s="1"/>
  <c r="H21" i="85"/>
  <c r="F21" i="85"/>
  <c r="H19" i="85"/>
  <c r="F19" i="85"/>
  <c r="H20" i="85" s="1"/>
  <c r="H17" i="85"/>
  <c r="F17" i="85"/>
  <c r="H18" i="85" s="1"/>
  <c r="H15" i="85"/>
  <c r="F15" i="85"/>
  <c r="J14" i="85"/>
  <c r="F13" i="85"/>
  <c r="B5" i="85"/>
  <c r="C26" i="85"/>
  <c r="B26" i="85"/>
  <c r="C25" i="85"/>
  <c r="B25" i="85"/>
  <c r="C24" i="85"/>
  <c r="B24" i="85"/>
  <c r="C23" i="85"/>
  <c r="B23" i="85"/>
  <c r="C22" i="85"/>
  <c r="B22" i="85"/>
  <c r="C21" i="85"/>
  <c r="B21" i="85"/>
  <c r="B20" i="85"/>
  <c r="B19" i="85"/>
  <c r="C18" i="85"/>
  <c r="B18" i="85"/>
  <c r="C17" i="85"/>
  <c r="B17" i="85"/>
  <c r="C16" i="85"/>
  <c r="B16" i="85"/>
  <c r="C15" i="85"/>
  <c r="B15" i="85"/>
  <c r="C14" i="85"/>
  <c r="B14" i="85"/>
  <c r="C13" i="85"/>
  <c r="B13" i="85"/>
  <c r="C12" i="85"/>
  <c r="B12" i="85"/>
  <c r="C11" i="85"/>
  <c r="B11" i="85"/>
  <c r="B10" i="85"/>
  <c r="B9" i="85"/>
  <c r="B8" i="85"/>
  <c r="B7" i="85"/>
  <c r="B6" i="85"/>
  <c r="E26" i="85"/>
  <c r="D26" i="85"/>
  <c r="E25" i="85"/>
  <c r="D25" i="85"/>
  <c r="E24" i="85"/>
  <c r="D24" i="85"/>
  <c r="E23" i="85"/>
  <c r="D23" i="85"/>
  <c r="E22" i="85"/>
  <c r="D22" i="85"/>
  <c r="E21" i="85"/>
  <c r="D21" i="85"/>
  <c r="E20" i="85"/>
  <c r="E19" i="85"/>
  <c r="E18" i="85"/>
  <c r="D18" i="85"/>
  <c r="E17" i="85"/>
  <c r="D17" i="85"/>
  <c r="E16" i="85"/>
  <c r="D16" i="85"/>
  <c r="E15" i="85"/>
  <c r="D15" i="85"/>
  <c r="E14" i="85"/>
  <c r="D14" i="85"/>
  <c r="E13" i="85"/>
  <c r="D13" i="85"/>
  <c r="E12" i="85"/>
  <c r="D12" i="85"/>
  <c r="E11" i="85"/>
  <c r="D11" i="85"/>
  <c r="E10" i="85"/>
  <c r="E9" i="85"/>
  <c r="E8" i="85"/>
  <c r="E7" i="85"/>
  <c r="G25" i="85"/>
  <c r="G23" i="85"/>
  <c r="G21" i="85"/>
  <c r="G17" i="85"/>
  <c r="G15" i="85"/>
  <c r="G13" i="85"/>
  <c r="G11" i="85"/>
  <c r="G12" i="85"/>
  <c r="G14" i="85"/>
  <c r="G16" i="85"/>
  <c r="G18" i="85"/>
  <c r="G22" i="85"/>
  <c r="G24" i="85"/>
  <c r="G26" i="85"/>
  <c r="H13" i="85"/>
  <c r="H11" i="85"/>
  <c r="F11" i="85"/>
  <c r="F9" i="85"/>
  <c r="J8" i="85"/>
  <c r="F7" i="85"/>
  <c r="H7" i="85"/>
  <c r="H9" i="85"/>
  <c r="J16" i="85"/>
  <c r="H14" i="85"/>
  <c r="J12" i="85"/>
  <c r="H16" i="85"/>
  <c r="H10" i="85" l="1"/>
  <c r="J18" i="85"/>
  <c r="H24" i="85"/>
  <c r="J24" i="85"/>
  <c r="J20" i="85"/>
  <c r="H12" i="85"/>
  <c r="H22" i="85"/>
  <c r="J10" i="85"/>
  <c r="H8" i="85"/>
</calcChain>
</file>

<file path=xl/sharedStrings.xml><?xml version="1.0" encoding="utf-8"?>
<sst xmlns="http://schemas.openxmlformats.org/spreadsheetml/2006/main" count="4162" uniqueCount="160">
  <si>
    <t>グループ</t>
    <phoneticPr fontId="2"/>
  </si>
  <si>
    <t>⑧</t>
    <phoneticPr fontId="2"/>
  </si>
  <si>
    <t>③</t>
    <phoneticPr fontId="2"/>
  </si>
  <si>
    <t>⑤</t>
    <phoneticPr fontId="2"/>
  </si>
  <si>
    <t>-</t>
    <phoneticPr fontId="2"/>
  </si>
  <si>
    <t>①</t>
    <phoneticPr fontId="2"/>
  </si>
  <si>
    <t>⑥</t>
    <phoneticPr fontId="2"/>
  </si>
  <si>
    <t>②</t>
    <phoneticPr fontId="2"/>
  </si>
  <si>
    <t>⑦</t>
    <phoneticPr fontId="2"/>
  </si>
  <si>
    <t>④</t>
    <phoneticPr fontId="2"/>
  </si>
  <si>
    <t>８コート</t>
    <phoneticPr fontId="2"/>
  </si>
  <si>
    <t>９コート</t>
    <phoneticPr fontId="2"/>
  </si>
  <si>
    <t>１０コート</t>
    <phoneticPr fontId="2"/>
  </si>
  <si>
    <t>１１コート</t>
    <phoneticPr fontId="2"/>
  </si>
  <si>
    <t>１２コート</t>
    <phoneticPr fontId="2"/>
  </si>
  <si>
    <t>１３コート</t>
    <phoneticPr fontId="2"/>
  </si>
  <si>
    <t>１４コート</t>
    <phoneticPr fontId="2"/>
  </si>
  <si>
    <t>１５コート</t>
    <phoneticPr fontId="2"/>
  </si>
  <si>
    <t>１６コート</t>
    <phoneticPr fontId="2"/>
  </si>
  <si>
    <t>チーム名</t>
    <rPh sb="3" eb="4">
      <t>メイ</t>
    </rPh>
    <phoneticPr fontId="2"/>
  </si>
  <si>
    <t>コート</t>
    <phoneticPr fontId="2"/>
  </si>
  <si>
    <t>得失セット</t>
    <rPh sb="0" eb="2">
      <t>トクシツ</t>
    </rPh>
    <phoneticPr fontId="2"/>
  </si>
  <si>
    <t>７コート</t>
  </si>
  <si>
    <t>チーム名</t>
  </si>
  <si>
    <t>勝負</t>
    <rPh sb="0" eb="2">
      <t>ショウブ</t>
    </rPh>
    <phoneticPr fontId="2"/>
  </si>
  <si>
    <t>得点率</t>
    <rPh sb="0" eb="2">
      <t>トクテン</t>
    </rPh>
    <rPh sb="2" eb="3">
      <t>リツ</t>
    </rPh>
    <phoneticPr fontId="2"/>
  </si>
  <si>
    <t>順位</t>
    <rPh sb="0" eb="2">
      <t>ジュンイ</t>
    </rPh>
    <phoneticPr fontId="2"/>
  </si>
  <si>
    <t>-</t>
  </si>
  <si>
    <t>成　績　表</t>
    <rPh sb="0" eb="5">
      <t>セイセキヒョウ</t>
    </rPh>
    <phoneticPr fontId="2"/>
  </si>
  <si>
    <t>コート名</t>
    <rPh sb="3" eb="4">
      <t>メイ</t>
    </rPh>
    <phoneticPr fontId="2"/>
  </si>
  <si>
    <t>グループ</t>
    <phoneticPr fontId="2"/>
  </si>
  <si>
    <t>種目</t>
    <rPh sb="0" eb="2">
      <t>シュモク</t>
    </rPh>
    <phoneticPr fontId="2"/>
  </si>
  <si>
    <t>参</t>
    <rPh sb="0" eb="1">
      <t>サン</t>
    </rPh>
    <phoneticPr fontId="2"/>
  </si>
  <si>
    <t>考</t>
    <rPh sb="0" eb="1">
      <t>コウ</t>
    </rPh>
    <phoneticPr fontId="2"/>
  </si>
  <si>
    <t>年齢
クラス</t>
    <rPh sb="0" eb="2">
      <t>ネンレイ</t>
    </rPh>
    <phoneticPr fontId="2"/>
  </si>
  <si>
    <t>１位</t>
    <rPh sb="1" eb="2">
      <t>イ</t>
    </rPh>
    <phoneticPr fontId="2"/>
  </si>
  <si>
    <t>優勝</t>
    <rPh sb="0" eb="2">
      <t>ユウショウ</t>
    </rPh>
    <phoneticPr fontId="2"/>
  </si>
  <si>
    <t>勝敗</t>
    <rPh sb="0" eb="2">
      <t>ショウハイ</t>
    </rPh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</si>
  <si>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</si>
  <si>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</si>
  <si>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得失
セット</t>
    <phoneticPr fontId="2"/>
  </si>
  <si>
    <t>第</t>
    <rPh sb="0" eb="1">
      <t>ダイ</t>
    </rPh>
    <phoneticPr fontId="2"/>
  </si>
  <si>
    <t>1-6ｺｰﾄ</t>
    <phoneticPr fontId="2"/>
  </si>
  <si>
    <t>7-12ｺｰﾄ</t>
    <phoneticPr fontId="2"/>
  </si>
  <si>
    <t>13-16ｺｰﾄ</t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</si>
  <si>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</si>
  <si>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</si>
  <si>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年齢①</t>
    <rPh sb="0" eb="2">
      <t>ネンレイ</t>
    </rPh>
    <phoneticPr fontId="2"/>
  </si>
  <si>
    <t>年齢②</t>
    <rPh sb="0" eb="2">
      <t>ネンレイ</t>
    </rPh>
    <phoneticPr fontId="2"/>
  </si>
  <si>
    <t>G①</t>
    <phoneticPr fontId="2"/>
  </si>
  <si>
    <t>G②</t>
    <phoneticPr fontId="2"/>
  </si>
  <si>
    <t>Ｃ</t>
  </si>
  <si>
    <t>Stings</t>
  </si>
  <si>
    <t>Ｂ</t>
  </si>
  <si>
    <t>ＭＩＸ</t>
  </si>
  <si>
    <t>ｄｅｌｉｇｈｔ</t>
  </si>
  <si>
    <t>BIG TREASURE</t>
  </si>
  <si>
    <t>ＫＩＦＵＮＥ</t>
  </si>
  <si>
    <t>galbo</t>
  </si>
  <si>
    <t>４位</t>
    <rPh sb="1" eb="2">
      <t>イ</t>
    </rPh>
    <phoneticPr fontId="2"/>
  </si>
  <si>
    <t>５位</t>
    <rPh sb="1" eb="2">
      <t>イ</t>
    </rPh>
    <phoneticPr fontId="2"/>
  </si>
  <si>
    <t>予選後　各チームに配布資料</t>
    <rPh sb="0" eb="2">
      <t>ヨセン</t>
    </rPh>
    <rPh sb="2" eb="3">
      <t>ゴ</t>
    </rPh>
    <rPh sb="4" eb="5">
      <t>カク</t>
    </rPh>
    <rPh sb="9" eb="11">
      <t>ハイフ</t>
    </rPh>
    <rPh sb="11" eb="13">
      <t>シリョウ</t>
    </rPh>
    <phoneticPr fontId="2"/>
  </si>
  <si>
    <t>＜＜予選結果一覧及び並び替え＞＞</t>
  </si>
  <si>
    <t>＜＜予選順位別一覧＞＞</t>
    <rPh sb="2" eb="4">
      <t>ヨセン</t>
    </rPh>
    <rPh sb="4" eb="6">
      <t>ジュンイ</t>
    </rPh>
    <rPh sb="6" eb="7">
      <t>ベツ</t>
    </rPh>
    <rPh sb="7" eb="9">
      <t>イチラン</t>
    </rPh>
    <phoneticPr fontId="2"/>
  </si>
  <si>
    <t>＜＜予選順位別順位及び決勝コート振り分け＞＞</t>
    <rPh sb="2" eb="4">
      <t>ヨセン</t>
    </rPh>
    <rPh sb="4" eb="6">
      <t>ジュンイ</t>
    </rPh>
    <rPh sb="6" eb="7">
      <t>ベツ</t>
    </rPh>
    <rPh sb="7" eb="9">
      <t>ジュンイ</t>
    </rPh>
    <rPh sb="9" eb="10">
      <t>オヨ</t>
    </rPh>
    <rPh sb="11" eb="13">
      <t>ケッショウ</t>
    </rPh>
    <rPh sb="16" eb="17">
      <t>フ</t>
    </rPh>
    <rPh sb="18" eb="19">
      <t>ワ</t>
    </rPh>
    <phoneticPr fontId="2"/>
  </si>
  <si>
    <t>コート</t>
    <phoneticPr fontId="2"/>
  </si>
  <si>
    <t>総合</t>
    <rPh sb="0" eb="2">
      <t>ソウゴウ</t>
    </rPh>
    <phoneticPr fontId="2"/>
  </si>
  <si>
    <t>決勝コート</t>
    <rPh sb="0" eb="2">
      <t>ケッショウ</t>
    </rPh>
    <phoneticPr fontId="2"/>
  </si>
  <si>
    <t>総合順位</t>
    <rPh sb="0" eb="2">
      <t>ソウゴウ</t>
    </rPh>
    <rPh sb="2" eb="4">
      <t>ジュンイ</t>
    </rPh>
    <phoneticPr fontId="2"/>
  </si>
  <si>
    <t>1位</t>
    <rPh sb="1" eb="2">
      <t>イ</t>
    </rPh>
    <phoneticPr fontId="2"/>
  </si>
  <si>
    <t>1ｺｰﾄ</t>
    <phoneticPr fontId="2"/>
  </si>
  <si>
    <t>2コート</t>
    <phoneticPr fontId="2"/>
  </si>
  <si>
    <t>3コート</t>
    <phoneticPr fontId="2"/>
  </si>
  <si>
    <t>4コート</t>
    <phoneticPr fontId="2"/>
  </si>
  <si>
    <t>5コート</t>
    <phoneticPr fontId="2"/>
  </si>
  <si>
    <t>6コート</t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</si>
  <si>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</si>
  <si>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</si>
  <si>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</si>
  <si>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</si>
  <si>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ビーテック</t>
  </si>
  <si>
    <t>Leaf7</t>
  </si>
  <si>
    <t>ナンハイ A組</t>
  </si>
  <si>
    <t>ナンハイ B組</t>
  </si>
  <si>
    <t>WEED</t>
  </si>
  <si>
    <t>ＭＳ名古屋　Ａ</t>
  </si>
  <si>
    <t>ＭＳ名古屋　Ｂ</t>
  </si>
  <si>
    <t xml:space="preserve">Wild Boars </t>
  </si>
  <si>
    <t>ちゃるめらず</t>
  </si>
  <si>
    <t>ＴＯＭ</t>
  </si>
  <si>
    <t>中川クラブ</t>
  </si>
  <si>
    <t xml:space="preserve">Blue　Star </t>
  </si>
  <si>
    <t>マイペースA</t>
  </si>
  <si>
    <t>マイペースB</t>
  </si>
  <si>
    <t>WEED 1</t>
  </si>
  <si>
    <t>スクランブルA</t>
  </si>
  <si>
    <t>スクランブルB</t>
  </si>
  <si>
    <t>ViVa !</t>
  </si>
  <si>
    <t>サーティーン</t>
  </si>
  <si>
    <t>ポプリ</t>
  </si>
  <si>
    <t xml:space="preserve">Sweet  </t>
  </si>
  <si>
    <t>Toss</t>
  </si>
  <si>
    <t>GALAXIES</t>
  </si>
  <si>
    <t>MxKx2</t>
  </si>
  <si>
    <t>⑤</t>
  </si>
  <si>
    <t>⑥</t>
  </si>
  <si>
    <t>⑦</t>
  </si>
  <si>
    <t>⑧</t>
  </si>
  <si>
    <t>トリム</t>
  </si>
  <si>
    <t>１５才以上</t>
  </si>
  <si>
    <t>前期交流会Ⅱ</t>
  </si>
  <si>
    <t>志段味スポーツランド</t>
  </si>
  <si>
    <t/>
  </si>
  <si>
    <t>平成２８年７月３１日（日）</t>
  </si>
  <si>
    <t>Ａ</t>
  </si>
  <si>
    <t>○</t>
  </si>
  <si>
    <t>　</t>
  </si>
  <si>
    <t>③</t>
  </si>
  <si>
    <t>①</t>
  </si>
  <si>
    <t>④</t>
  </si>
  <si>
    <t>②</t>
  </si>
  <si>
    <t>A</t>
  </si>
  <si>
    <t>Ｄ</t>
  </si>
  <si>
    <t>Ｅ</t>
  </si>
  <si>
    <t>Ｆ</t>
  </si>
  <si>
    <t>グループ</t>
    <phoneticPr fontId="2"/>
  </si>
  <si>
    <t>得失
セット</t>
    <phoneticPr fontId="2"/>
  </si>
  <si>
    <t>③</t>
    <phoneticPr fontId="2"/>
  </si>
  <si>
    <t>⑧</t>
    <phoneticPr fontId="2"/>
  </si>
  <si>
    <t>⑤</t>
    <phoneticPr fontId="2"/>
  </si>
  <si>
    <t>-</t>
    <phoneticPr fontId="2"/>
  </si>
  <si>
    <t>①</t>
    <phoneticPr fontId="2"/>
  </si>
  <si>
    <t>④</t>
    <phoneticPr fontId="2"/>
  </si>
  <si>
    <t>⑦</t>
    <phoneticPr fontId="2"/>
  </si>
  <si>
    <t>⑥</t>
    <phoneticPr fontId="2"/>
  </si>
  <si>
    <t>②</t>
    <phoneticPr fontId="2"/>
  </si>
  <si>
    <t>-</t>
    <phoneticPr fontId="2"/>
  </si>
  <si>
    <t>1-6ｺｰﾄ</t>
    <phoneticPr fontId="2"/>
  </si>
  <si>
    <t>7-12ｺｰﾄ</t>
    <phoneticPr fontId="2"/>
  </si>
  <si>
    <t>13-16ｺｰﾄ</t>
    <phoneticPr fontId="2"/>
  </si>
  <si>
    <t>G①</t>
    <phoneticPr fontId="2"/>
  </si>
  <si>
    <t>G②</t>
    <phoneticPr fontId="2"/>
  </si>
  <si>
    <t>コート</t>
    <phoneticPr fontId="2"/>
  </si>
  <si>
    <t>グループ</t>
    <phoneticPr fontId="2"/>
  </si>
  <si>
    <t>得失
セット</t>
    <phoneticPr fontId="2"/>
  </si>
  <si>
    <t>③</t>
    <phoneticPr fontId="2"/>
  </si>
  <si>
    <t>⑧</t>
    <phoneticPr fontId="2"/>
  </si>
  <si>
    <t>⑤</t>
    <phoneticPr fontId="2"/>
  </si>
  <si>
    <t>-</t>
    <phoneticPr fontId="2"/>
  </si>
  <si>
    <t>①</t>
    <phoneticPr fontId="2"/>
  </si>
  <si>
    <t>④</t>
    <phoneticPr fontId="2"/>
  </si>
  <si>
    <t>⑦</t>
    <phoneticPr fontId="2"/>
  </si>
  <si>
    <t>⑥</t>
    <phoneticPr fontId="2"/>
  </si>
  <si>
    <t>トリム</t>
    <phoneticPr fontId="2"/>
  </si>
  <si>
    <t>フリー</t>
    <phoneticPr fontId="2"/>
  </si>
  <si>
    <t>ＷＥＥＤ</t>
    <phoneticPr fontId="2"/>
  </si>
  <si>
    <t>ＷＥＥＤ　1</t>
    <phoneticPr fontId="2"/>
  </si>
  <si>
    <t>ＭＩＸ</t>
    <phoneticPr fontId="2"/>
  </si>
  <si>
    <t>中村</t>
    <rPh sb="0" eb="2">
      <t>ナカムラ</t>
    </rPh>
    <phoneticPr fontId="2"/>
  </si>
  <si>
    <t>港</t>
    <rPh sb="0" eb="1">
      <t>ミナト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</si>
</sst>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0"/>
    <numFmt numFmtId="177" formatCode="0.0000_ "/>
    <numFmt numFmtId="178" formatCode="0.0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HG丸ｺﾞｼｯｸM-PRO"/>
      <family val="3"/>
      <charset val="128"/>
    </font>
    <font>
      <sz val="16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59999389629810485"/>
        <bgColor indexed="64"/>
      </patternFill>
    </fill>
  </fills>
  <borders count="10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13" fillId="0" borderId="0">
      <alignment vertical="center"/>
    </xf>
    <xf numFmtId="0" fontId="31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28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8" fillId="0" borderId="0" xfId="0" applyFont="1"/>
    <xf numFmtId="0" fontId="0" fillId="25" borderId="10" xfId="0" applyFill="1" applyBorder="1" applyAlignment="1">
      <alignment horizontal="center" vertical="center"/>
    </xf>
    <xf numFmtId="58" fontId="5" fillId="0" borderId="0" xfId="0" applyNumberFormat="1" applyFont="1" applyAlignment="1">
      <alignment horizontal="right" vertical="center"/>
    </xf>
    <xf numFmtId="58" fontId="5" fillId="0" borderId="0" xfId="0" applyNumberFormat="1" applyFont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/>
    </xf>
    <xf numFmtId="0" fontId="7" fillId="26" borderId="27" xfId="0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7" fillId="26" borderId="12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1" fillId="27" borderId="11" xfId="0" applyFont="1" applyFill="1" applyBorder="1" applyAlignment="1">
      <alignment horizontal="center" vertical="center"/>
    </xf>
    <xf numFmtId="0" fontId="11" fillId="27" borderId="12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6" fillId="24" borderId="41" xfId="0" applyFont="1" applyFill="1" applyBorder="1" applyAlignment="1">
      <alignment vertical="center"/>
    </xf>
    <xf numFmtId="0" fontId="6" fillId="28" borderId="41" xfId="0" applyFont="1" applyFill="1" applyBorder="1" applyAlignment="1">
      <alignment horizontal="center" vertical="center"/>
    </xf>
    <xf numFmtId="0" fontId="6" fillId="26" borderId="42" xfId="0" applyFont="1" applyFill="1" applyBorder="1" applyAlignment="1">
      <alignment horizontal="right" vertical="center"/>
    </xf>
    <xf numFmtId="0" fontId="6" fillId="26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3" fillId="0" borderId="0" xfId="41" applyAlignment="1">
      <alignment horizontal="center" vertical="center"/>
    </xf>
    <xf numFmtId="0" fontId="13" fillId="0" borderId="0" xfId="41" applyAlignment="1">
      <alignment vertical="center"/>
    </xf>
    <xf numFmtId="0" fontId="13" fillId="0" borderId="0" xfId="41">
      <alignment vertical="center"/>
    </xf>
    <xf numFmtId="0" fontId="13" fillId="29" borderId="53" xfId="41" applyFill="1" applyBorder="1" applyAlignment="1">
      <alignment horizontal="center" vertical="center"/>
    </xf>
    <xf numFmtId="0" fontId="13" fillId="29" borderId="18" xfId="41" applyFill="1" applyBorder="1" applyAlignment="1">
      <alignment horizontal="center" vertical="center"/>
    </xf>
    <xf numFmtId="0" fontId="13" fillId="0" borderId="54" xfId="41" applyNumberFormat="1" applyBorder="1" applyAlignment="1">
      <alignment horizontal="center" vertical="center"/>
    </xf>
    <xf numFmtId="177" fontId="13" fillId="30" borderId="54" xfId="41" applyNumberFormat="1" applyFill="1" applyBorder="1" applyAlignment="1">
      <alignment horizontal="center" vertical="center"/>
    </xf>
    <xf numFmtId="0" fontId="13" fillId="30" borderId="10" xfId="41" applyFill="1" applyBorder="1" applyAlignment="1">
      <alignment horizontal="center" vertical="center"/>
    </xf>
    <xf numFmtId="0" fontId="13" fillId="0" borderId="55" xfId="41" applyBorder="1" applyAlignment="1">
      <alignment horizontal="center" vertical="center"/>
    </xf>
    <xf numFmtId="177" fontId="13" fillId="30" borderId="55" xfId="41" applyNumberFormat="1" applyFill="1" applyBorder="1" applyAlignment="1">
      <alignment horizontal="center" vertical="center"/>
    </xf>
    <xf numFmtId="178" fontId="13" fillId="30" borderId="55" xfId="41" applyNumberFormat="1" applyFill="1" applyBorder="1" applyAlignment="1">
      <alignment horizontal="center" vertical="center"/>
    </xf>
    <xf numFmtId="0" fontId="13" fillId="0" borderId="18" xfId="41" applyBorder="1" applyAlignment="1">
      <alignment horizontal="center" vertical="center"/>
    </xf>
    <xf numFmtId="0" fontId="13" fillId="31" borderId="0" xfId="41" applyFill="1">
      <alignment vertical="center"/>
    </xf>
    <xf numFmtId="0" fontId="13" fillId="0" borderId="10" xfId="41" applyNumberFormat="1" applyBorder="1" applyAlignment="1">
      <alignment horizontal="center" vertical="center"/>
    </xf>
    <xf numFmtId="0" fontId="13" fillId="0" borderId="10" xfId="41" applyBorder="1" applyAlignment="1">
      <alignment horizontal="center" vertical="center"/>
    </xf>
    <xf numFmtId="177" fontId="13" fillId="32" borderId="10" xfId="41" applyNumberFormat="1" applyFill="1" applyBorder="1" applyAlignment="1">
      <alignment horizontal="center" vertical="center"/>
    </xf>
    <xf numFmtId="178" fontId="13" fillId="32" borderId="10" xfId="41" applyNumberFormat="1" applyFill="1" applyBorder="1" applyAlignment="1">
      <alignment horizontal="center" vertical="center"/>
    </xf>
    <xf numFmtId="177" fontId="13" fillId="33" borderId="10" xfId="41" applyNumberFormat="1" applyFill="1" applyBorder="1" applyAlignment="1">
      <alignment horizontal="center" vertical="center"/>
    </xf>
    <xf numFmtId="178" fontId="13" fillId="33" borderId="10" xfId="41" applyNumberFormat="1" applyFill="1" applyBorder="1" applyAlignment="1">
      <alignment horizontal="center" vertical="center"/>
    </xf>
    <xf numFmtId="177" fontId="13" fillId="34" borderId="10" xfId="41" applyNumberFormat="1" applyFill="1" applyBorder="1" applyAlignment="1">
      <alignment horizontal="center" vertical="center"/>
    </xf>
    <xf numFmtId="178" fontId="13" fillId="34" borderId="10" xfId="41" applyNumberFormat="1" applyFill="1" applyBorder="1" applyAlignment="1">
      <alignment horizontal="center" vertical="center"/>
    </xf>
    <xf numFmtId="0" fontId="13" fillId="0" borderId="54" xfId="41" applyBorder="1" applyAlignment="1">
      <alignment horizontal="center" vertical="center"/>
    </xf>
    <xf numFmtId="177" fontId="13" fillId="35" borderId="54" xfId="41" applyNumberFormat="1" applyFill="1" applyBorder="1" applyAlignment="1">
      <alignment horizontal="center" vertical="center"/>
    </xf>
    <xf numFmtId="178" fontId="13" fillId="35" borderId="54" xfId="41" applyNumberFormat="1" applyFill="1" applyBorder="1" applyAlignment="1">
      <alignment horizontal="center" vertical="center"/>
    </xf>
    <xf numFmtId="0" fontId="13" fillId="32" borderId="18" xfId="41" applyFill="1" applyBorder="1" applyAlignment="1">
      <alignment horizontal="center" vertical="center"/>
    </xf>
    <xf numFmtId="177" fontId="13" fillId="32" borderId="54" xfId="41" applyNumberFormat="1" applyFill="1" applyBorder="1" applyAlignment="1">
      <alignment horizontal="center" vertical="center"/>
    </xf>
    <xf numFmtId="177" fontId="13" fillId="30" borderId="10" xfId="41" applyNumberFormat="1" applyFill="1" applyBorder="1" applyAlignment="1">
      <alignment horizontal="center" vertical="center"/>
    </xf>
    <xf numFmtId="178" fontId="13" fillId="30" borderId="10" xfId="41" applyNumberFormat="1" applyFill="1" applyBorder="1" applyAlignment="1">
      <alignment horizontal="center" vertical="center"/>
    </xf>
    <xf numFmtId="177" fontId="13" fillId="34" borderId="18" xfId="41" applyNumberFormat="1" applyFill="1" applyBorder="1" applyAlignment="1">
      <alignment horizontal="center" vertical="center"/>
    </xf>
    <xf numFmtId="178" fontId="13" fillId="34" borderId="18" xfId="41" applyNumberFormat="1" applyFill="1" applyBorder="1" applyAlignment="1">
      <alignment horizontal="center" vertical="center"/>
    </xf>
    <xf numFmtId="0" fontId="13" fillId="32" borderId="54" xfId="41" applyFill="1" applyBorder="1" applyAlignment="1">
      <alignment horizontal="center" vertical="center"/>
    </xf>
    <xf numFmtId="177" fontId="13" fillId="35" borderId="10" xfId="41" applyNumberFormat="1" applyFill="1" applyBorder="1" applyAlignment="1">
      <alignment horizontal="center" vertical="center"/>
    </xf>
    <xf numFmtId="178" fontId="13" fillId="35" borderId="10" xfId="41" applyNumberFormat="1" applyFill="1" applyBorder="1" applyAlignment="1">
      <alignment horizontal="center" vertical="center"/>
    </xf>
    <xf numFmtId="0" fontId="13" fillId="33" borderId="18" xfId="41" applyFill="1" applyBorder="1" applyAlignment="1">
      <alignment horizontal="center" vertical="center"/>
    </xf>
    <xf numFmtId="177" fontId="13" fillId="33" borderId="54" xfId="41" applyNumberFormat="1" applyFill="1" applyBorder="1" applyAlignment="1">
      <alignment horizontal="center" vertical="center"/>
    </xf>
    <xf numFmtId="0" fontId="13" fillId="33" borderId="54" xfId="41" applyFill="1" applyBorder="1" applyAlignment="1">
      <alignment horizontal="center" vertical="center"/>
    </xf>
    <xf numFmtId="0" fontId="13" fillId="34" borderId="18" xfId="41" applyFill="1" applyBorder="1" applyAlignment="1">
      <alignment horizontal="center" vertical="center"/>
    </xf>
    <xf numFmtId="177" fontId="13" fillId="34" borderId="54" xfId="41" applyNumberFormat="1" applyFill="1" applyBorder="1" applyAlignment="1">
      <alignment horizontal="center" vertical="center"/>
    </xf>
    <xf numFmtId="0" fontId="13" fillId="34" borderId="54" xfId="41" applyFill="1" applyBorder="1" applyAlignment="1">
      <alignment horizontal="center" vertical="center"/>
    </xf>
    <xf numFmtId="0" fontId="13" fillId="0" borderId="30" xfId="41" applyBorder="1" applyAlignment="1">
      <alignment horizontal="center" vertical="center"/>
    </xf>
    <xf numFmtId="0" fontId="13" fillId="35" borderId="10" xfId="41" applyFill="1" applyBorder="1" applyAlignment="1">
      <alignment horizontal="center" vertical="center"/>
    </xf>
    <xf numFmtId="0" fontId="13" fillId="35" borderId="54" xfId="41" applyFill="1" applyBorder="1" applyAlignment="1">
      <alignment horizontal="center" vertical="center"/>
    </xf>
    <xf numFmtId="0" fontId="13" fillId="33" borderId="10" xfId="41" applyFill="1" applyBorder="1" applyAlignment="1">
      <alignment horizontal="center" vertical="center"/>
    </xf>
    <xf numFmtId="0" fontId="13" fillId="34" borderId="10" xfId="41" applyFill="1" applyBorder="1" applyAlignment="1">
      <alignment horizontal="center" vertical="center"/>
    </xf>
    <xf numFmtId="177" fontId="13" fillId="36" borderId="54" xfId="41" applyNumberFormat="1" applyFill="1" applyBorder="1" applyAlignment="1">
      <alignment horizontal="center" vertical="center"/>
    </xf>
    <xf numFmtId="0" fontId="13" fillId="36" borderId="54" xfId="41" applyFill="1" applyBorder="1" applyAlignment="1">
      <alignment horizontal="center" vertical="center"/>
    </xf>
    <xf numFmtId="0" fontId="13" fillId="36" borderId="10" xfId="41" applyFill="1" applyBorder="1" applyAlignment="1">
      <alignment horizontal="center" vertical="center"/>
    </xf>
    <xf numFmtId="177" fontId="13" fillId="36" borderId="10" xfId="41" applyNumberFormat="1" applyFill="1" applyBorder="1" applyAlignment="1">
      <alignment horizontal="center" vertical="center"/>
    </xf>
    <xf numFmtId="178" fontId="13" fillId="36" borderId="10" xfId="41" applyNumberFormat="1" applyFill="1" applyBorder="1" applyAlignment="1">
      <alignment horizontal="center" vertical="center"/>
    </xf>
    <xf numFmtId="0" fontId="13" fillId="30" borderId="18" xfId="41" applyFill="1" applyBorder="1" applyAlignment="1">
      <alignment horizontal="center" vertical="center"/>
    </xf>
    <xf numFmtId="0" fontId="13" fillId="32" borderId="10" xfId="41" applyFill="1" applyBorder="1" applyAlignment="1">
      <alignment horizontal="center" vertical="center"/>
    </xf>
    <xf numFmtId="0" fontId="13" fillId="35" borderId="18" xfId="41" applyFill="1" applyBorder="1" applyAlignment="1">
      <alignment horizontal="center" vertical="center"/>
    </xf>
    <xf numFmtId="0" fontId="13" fillId="36" borderId="18" xfId="41" applyFill="1" applyBorder="1" applyAlignment="1">
      <alignment horizontal="center" vertical="center"/>
    </xf>
    <xf numFmtId="178" fontId="13" fillId="36" borderId="54" xfId="41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6" borderId="0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1" fillId="27" borderId="11" xfId="0" applyFont="1" applyFill="1" applyBorder="1" applyAlignment="1">
      <alignment horizontal="center" vertical="center"/>
    </xf>
    <xf numFmtId="0" fontId="1" fillId="27" borderId="12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6" borderId="51" xfId="0" applyFont="1" applyFill="1" applyBorder="1" applyAlignment="1">
      <alignment horizontal="center" vertical="center" wrapText="1"/>
    </xf>
    <xf numFmtId="0" fontId="4" fillId="26" borderId="52" xfId="0" applyFont="1" applyFill="1" applyBorder="1" applyAlignment="1">
      <alignment horizontal="center" vertical="center" wrapText="1"/>
    </xf>
    <xf numFmtId="0" fontId="4" fillId="26" borderId="47" xfId="0" applyFont="1" applyFill="1" applyBorder="1" applyAlignment="1">
      <alignment horizontal="center" vertical="center" wrapText="1"/>
    </xf>
    <xf numFmtId="0" fontId="4" fillId="26" borderId="48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176" fontId="0" fillId="26" borderId="18" xfId="0" applyNumberFormat="1" applyFill="1" applyBorder="1" applyAlignment="1">
      <alignment horizontal="center" vertical="center"/>
    </xf>
    <xf numFmtId="176" fontId="0" fillId="26" borderId="31" xfId="0" applyNumberFormat="1" applyFill="1" applyBorder="1" applyAlignment="1">
      <alignment horizontal="center" vertical="center"/>
    </xf>
    <xf numFmtId="176" fontId="0" fillId="26" borderId="62" xfId="0" applyNumberFormat="1" applyFill="1" applyBorder="1" applyAlignment="1">
      <alignment horizontal="center" vertical="center"/>
    </xf>
    <xf numFmtId="0" fontId="0" fillId="26" borderId="66" xfId="0" applyFill="1" applyBorder="1" applyAlignment="1">
      <alignment horizontal="center" vertical="center"/>
    </xf>
    <xf numFmtId="0" fontId="0" fillId="26" borderId="64" xfId="0" applyFill="1" applyBorder="1" applyAlignment="1">
      <alignment horizontal="center" vertical="center"/>
    </xf>
    <xf numFmtId="0" fontId="0" fillId="26" borderId="65" xfId="0" applyFill="1" applyBorder="1" applyAlignment="1">
      <alignment horizontal="center" vertical="center"/>
    </xf>
    <xf numFmtId="0" fontId="0" fillId="26" borderId="68" xfId="0" applyFill="1" applyBorder="1" applyAlignment="1">
      <alignment horizontal="center" vertical="center"/>
    </xf>
    <xf numFmtId="0" fontId="0" fillId="26" borderId="51" xfId="0" applyFill="1" applyBorder="1" applyAlignment="1">
      <alignment horizontal="center" vertical="center"/>
    </xf>
    <xf numFmtId="0" fontId="0" fillId="26" borderId="47" xfId="0" applyFill="1" applyBorder="1" applyAlignment="1">
      <alignment horizontal="center" vertical="center"/>
    </xf>
    <xf numFmtId="0" fontId="0" fillId="37" borderId="0" xfId="0" applyFill="1" applyAlignment="1">
      <alignment horizontal="center" vertical="center"/>
    </xf>
    <xf numFmtId="176" fontId="0" fillId="26" borderId="61" xfId="0" applyNumberFormat="1" applyFill="1" applyBorder="1" applyAlignment="1">
      <alignment horizontal="center" vertical="center"/>
    </xf>
    <xf numFmtId="176" fontId="0" fillId="26" borderId="54" xfId="0" applyNumberFormat="1" applyFill="1" applyBorder="1" applyAlignment="1">
      <alignment horizontal="center" vertical="center"/>
    </xf>
    <xf numFmtId="0" fontId="0" fillId="26" borderId="63" xfId="0" applyFill="1" applyBorder="1" applyAlignment="1">
      <alignment horizontal="center" vertical="center"/>
    </xf>
    <xf numFmtId="0" fontId="0" fillId="26" borderId="67" xfId="0" applyFill="1" applyBorder="1" applyAlignment="1">
      <alignment horizontal="center" vertical="center"/>
    </xf>
    <xf numFmtId="0" fontId="4" fillId="26" borderId="56" xfId="0" applyFont="1" applyFill="1" applyBorder="1" applyAlignment="1">
      <alignment horizontal="center" vertical="center" textRotation="255"/>
    </xf>
    <xf numFmtId="0" fontId="4" fillId="26" borderId="57" xfId="0" applyFont="1" applyFill="1" applyBorder="1" applyAlignment="1">
      <alignment horizontal="center" vertical="center" textRotation="255"/>
    </xf>
    <xf numFmtId="0" fontId="4" fillId="26" borderId="58" xfId="0" applyFont="1" applyFill="1" applyBorder="1" applyAlignment="1">
      <alignment horizontal="center" vertical="center" textRotation="255"/>
    </xf>
    <xf numFmtId="0" fontId="0" fillId="26" borderId="49" xfId="0" applyFill="1" applyBorder="1" applyAlignment="1">
      <alignment horizontal="center" vertical="center"/>
    </xf>
    <xf numFmtId="0" fontId="0" fillId="26" borderId="50" xfId="0" applyFill="1" applyBorder="1" applyAlignment="1">
      <alignment horizontal="center" vertical="center"/>
    </xf>
    <xf numFmtId="0" fontId="0" fillId="26" borderId="52" xfId="0" applyFill="1" applyBorder="1" applyAlignment="1">
      <alignment horizontal="center" vertical="center"/>
    </xf>
    <xf numFmtId="0" fontId="0" fillId="26" borderId="48" xfId="0" applyFill="1" applyBorder="1" applyAlignment="1">
      <alignment horizontal="center" vertical="center"/>
    </xf>
    <xf numFmtId="0" fontId="4" fillId="26" borderId="49" xfId="0" applyFont="1" applyFill="1" applyBorder="1" applyAlignment="1">
      <alignment horizontal="center" vertical="center" wrapText="1"/>
    </xf>
    <xf numFmtId="0" fontId="4" fillId="26" borderId="26" xfId="0" applyFont="1" applyFill="1" applyBorder="1" applyAlignment="1">
      <alignment horizontal="center" vertical="center" wrapText="1"/>
    </xf>
    <xf numFmtId="0" fontId="4" fillId="26" borderId="27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 horizontal="center" vertical="center" wrapText="1"/>
    </xf>
    <xf numFmtId="0" fontId="4" fillId="26" borderId="13" xfId="0" applyFont="1" applyFill="1" applyBorder="1" applyAlignment="1">
      <alignment horizontal="center" vertical="center" wrapText="1"/>
    </xf>
    <xf numFmtId="0" fontId="4" fillId="26" borderId="16" xfId="0" applyFont="1" applyFill="1" applyBorder="1" applyAlignment="1">
      <alignment horizontal="center" vertical="center" wrapText="1"/>
    </xf>
    <xf numFmtId="0" fontId="4" fillId="26" borderId="17" xfId="0" applyFont="1" applyFill="1" applyBorder="1" applyAlignment="1">
      <alignment horizontal="center" vertical="center" wrapText="1"/>
    </xf>
    <xf numFmtId="0" fontId="4" fillId="26" borderId="59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  <xf numFmtId="0" fontId="4" fillId="26" borderId="60" xfId="0" applyFont="1" applyFill="1" applyBorder="1" applyAlignment="1">
      <alignment horizontal="center" vertical="center" wrapText="1"/>
    </xf>
    <xf numFmtId="0" fontId="0" fillId="26" borderId="34" xfId="0" applyFill="1" applyBorder="1" applyAlignment="1">
      <alignment horizontal="center" vertical="center"/>
    </xf>
    <xf numFmtId="0" fontId="0" fillId="26" borderId="70" xfId="0" applyFill="1" applyBorder="1" applyAlignment="1">
      <alignment horizontal="center" vertical="center"/>
    </xf>
    <xf numFmtId="0" fontId="0" fillId="26" borderId="23" xfId="0" applyFill="1" applyBorder="1" applyAlignment="1">
      <alignment horizontal="center" vertical="center"/>
    </xf>
    <xf numFmtId="0" fontId="0" fillId="26" borderId="69" xfId="0" applyFill="1" applyBorder="1" applyAlignment="1">
      <alignment horizontal="center" vertical="center"/>
    </xf>
    <xf numFmtId="0" fontId="11" fillId="26" borderId="37" xfId="0" applyFont="1" applyFill="1" applyBorder="1" applyAlignment="1">
      <alignment horizontal="center" vertical="center"/>
    </xf>
    <xf numFmtId="0" fontId="11" fillId="26" borderId="40" xfId="0" applyFon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71" xfId="0" applyFill="1" applyBorder="1" applyAlignment="1">
      <alignment horizontal="center" vertical="center"/>
    </xf>
    <xf numFmtId="0" fontId="0" fillId="26" borderId="40" xfId="0" applyFill="1" applyBorder="1" applyAlignment="1">
      <alignment horizontal="center" vertical="center"/>
    </xf>
    <xf numFmtId="0" fontId="4" fillId="26" borderId="68" xfId="0" applyFont="1" applyFill="1" applyBorder="1" applyAlignment="1">
      <alignment horizontal="center" vertical="center" wrapText="1"/>
    </xf>
    <xf numFmtId="0" fontId="4" fillId="26" borderId="72" xfId="0" applyFont="1" applyFill="1" applyBorder="1" applyAlignment="1">
      <alignment horizontal="center" vertical="center" wrapText="1"/>
    </xf>
    <xf numFmtId="0" fontId="4" fillId="26" borderId="35" xfId="0" applyFont="1" applyFill="1" applyBorder="1" applyAlignment="1">
      <alignment horizontal="center" vertical="center" wrapText="1"/>
    </xf>
    <xf numFmtId="0" fontId="4" fillId="26" borderId="39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26" borderId="50" xfId="0" applyFont="1" applyFill="1" applyBorder="1" applyAlignment="1">
      <alignment horizontal="center" vertical="center" wrapText="1"/>
    </xf>
    <xf numFmtId="0" fontId="7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/>
    </xf>
    <xf numFmtId="0" fontId="0" fillId="26" borderId="56" xfId="0" applyFill="1" applyBorder="1" applyAlignment="1">
      <alignment horizontal="center" vertical="center"/>
    </xf>
    <xf numFmtId="0" fontId="0" fillId="26" borderId="57" xfId="0" applyFill="1" applyBorder="1" applyAlignment="1">
      <alignment horizontal="center" vertical="center"/>
    </xf>
    <xf numFmtId="0" fontId="0" fillId="26" borderId="58" xfId="0" applyFill="1" applyBorder="1" applyAlignment="1">
      <alignment horizontal="center" vertical="center"/>
    </xf>
    <xf numFmtId="0" fontId="0" fillId="26" borderId="35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Border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27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5" xfId="0" applyFill="1" applyBorder="1" applyAlignment="1">
      <alignment horizontal="center" vertical="center"/>
    </xf>
    <xf numFmtId="0" fontId="0" fillId="26" borderId="59" xfId="0" applyFill="1" applyBorder="1" applyAlignment="1">
      <alignment horizontal="center" vertical="center"/>
    </xf>
    <xf numFmtId="0" fontId="0" fillId="26" borderId="46" xfId="0" applyFill="1" applyBorder="1" applyAlignment="1">
      <alignment horizontal="center" vertical="center"/>
    </xf>
    <xf numFmtId="0" fontId="0" fillId="26" borderId="32" xfId="0" applyFill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58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6" borderId="16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26" borderId="60" xfId="0" applyFill="1" applyBorder="1" applyAlignment="1">
      <alignment horizontal="center" vertical="center"/>
    </xf>
    <xf numFmtId="0" fontId="0" fillId="26" borderId="61" xfId="0" applyFill="1" applyBorder="1" applyAlignment="1">
      <alignment horizontal="center" vertical="center"/>
    </xf>
    <xf numFmtId="0" fontId="0" fillId="26" borderId="31" xfId="0" applyFill="1" applyBorder="1" applyAlignment="1">
      <alignment horizontal="center" vertical="center"/>
    </xf>
    <xf numFmtId="0" fontId="0" fillId="26" borderId="62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26" borderId="56" xfId="0" applyFont="1" applyFill="1" applyBorder="1" applyAlignment="1">
      <alignment horizontal="center" vertical="center" wrapText="1"/>
    </xf>
    <xf numFmtId="0" fontId="4" fillId="26" borderId="57" xfId="0" applyFont="1" applyFill="1" applyBorder="1" applyAlignment="1">
      <alignment horizontal="center" vertical="center" wrapText="1"/>
    </xf>
    <xf numFmtId="0" fontId="4" fillId="26" borderId="58" xfId="0" applyFont="1" applyFill="1" applyBorder="1" applyAlignment="1">
      <alignment horizontal="center" vertical="center" wrapText="1"/>
    </xf>
    <xf numFmtId="0" fontId="13" fillId="0" borderId="10" xfId="41" applyFill="1" applyBorder="1" applyAlignment="1">
      <alignment horizontal="center" vertical="center" wrapText="1"/>
    </xf>
    <xf numFmtId="0" fontId="13" fillId="36" borderId="10" xfId="41" applyFill="1" applyBorder="1" applyAlignment="1">
      <alignment horizontal="center" vertical="center"/>
    </xf>
    <xf numFmtId="0" fontId="13" fillId="34" borderId="18" xfId="41" applyFill="1" applyBorder="1" applyAlignment="1">
      <alignment horizontal="center" vertical="center"/>
    </xf>
    <xf numFmtId="0" fontId="13" fillId="34" borderId="31" xfId="41" applyFill="1" applyBorder="1" applyAlignment="1">
      <alignment horizontal="center" vertical="center"/>
    </xf>
    <xf numFmtId="0" fontId="13" fillId="34" borderId="54" xfId="41" applyFill="1" applyBorder="1" applyAlignment="1">
      <alignment horizontal="center" vertical="center"/>
    </xf>
    <xf numFmtId="0" fontId="13" fillId="35" borderId="10" xfId="41" applyFill="1" applyBorder="1" applyAlignment="1">
      <alignment horizontal="center" vertical="center"/>
    </xf>
    <xf numFmtId="0" fontId="13" fillId="0" borderId="10" xfId="41" applyBorder="1" applyAlignment="1">
      <alignment horizontal="center" vertical="center"/>
    </xf>
    <xf numFmtId="0" fontId="12" fillId="0" borderId="0" xfId="41" applyFont="1" applyAlignment="1">
      <alignment horizontal="center" vertical="center"/>
    </xf>
    <xf numFmtId="0" fontId="30" fillId="0" borderId="0" xfId="41" applyFont="1" applyAlignment="1">
      <alignment horizontal="center" vertical="center"/>
    </xf>
    <xf numFmtId="0" fontId="13" fillId="29" borderId="24" xfId="41" applyFill="1" applyBorder="1" applyAlignment="1">
      <alignment horizontal="center" vertical="center"/>
    </xf>
    <xf numFmtId="0" fontId="13" fillId="29" borderId="30" xfId="41" applyFill="1" applyBorder="1" applyAlignment="1">
      <alignment horizontal="center" vertical="center"/>
    </xf>
    <xf numFmtId="0" fontId="13" fillId="30" borderId="92" xfId="41" applyFill="1" applyBorder="1" applyAlignment="1">
      <alignment horizontal="center" vertical="center"/>
    </xf>
    <xf numFmtId="0" fontId="13" fillId="30" borderId="31" xfId="41" applyFill="1" applyBorder="1" applyAlignment="1">
      <alignment horizontal="center" vertical="center"/>
    </xf>
    <xf numFmtId="0" fontId="13" fillId="30" borderId="54" xfId="41" applyFill="1" applyBorder="1" applyAlignment="1">
      <alignment horizontal="center" vertical="center"/>
    </xf>
    <xf numFmtId="0" fontId="13" fillId="32" borderId="18" xfId="41" applyFill="1" applyBorder="1" applyAlignment="1">
      <alignment horizontal="center" vertical="center"/>
    </xf>
    <xf numFmtId="0" fontId="13" fillId="32" borderId="31" xfId="41" applyFill="1" applyBorder="1" applyAlignment="1">
      <alignment horizontal="center" vertical="center"/>
    </xf>
    <xf numFmtId="0" fontId="13" fillId="32" borderId="54" xfId="41" applyFill="1" applyBorder="1" applyAlignment="1">
      <alignment horizontal="center" vertical="center"/>
    </xf>
    <xf numFmtId="0" fontId="13" fillId="33" borderId="18" xfId="41" applyFill="1" applyBorder="1" applyAlignment="1">
      <alignment horizontal="center" vertical="center"/>
    </xf>
    <xf numFmtId="0" fontId="13" fillId="33" borderId="31" xfId="41" applyFill="1" applyBorder="1" applyAlignment="1">
      <alignment horizontal="center" vertical="center"/>
    </xf>
    <xf numFmtId="0" fontId="13" fillId="33" borderId="54" xfId="41" applyFill="1" applyBorder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1" fillId="38" borderId="40" xfId="0" applyFont="1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71" xfId="0" applyFill="1" applyBorder="1" applyAlignment="1">
      <alignment horizontal="center" vertical="center"/>
    </xf>
    <xf numFmtId="0" fontId="0" fillId="38" borderId="40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0" fillId="38" borderId="70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8" borderId="69" xfId="0" applyFill="1" applyBorder="1" applyAlignment="1">
      <alignment horizontal="center" vertical="center"/>
    </xf>
    <xf numFmtId="0" fontId="1" fillId="26" borderId="37" xfId="0" applyFont="1" applyFill="1" applyBorder="1" applyAlignment="1">
      <alignment horizontal="center" vertical="center"/>
    </xf>
    <xf numFmtId="0" fontId="1" fillId="26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</cellXfs>
  <cellStyles count="50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2 2" xfId="42"/>
    <cellStyle name="標準 2 3" xfId="43"/>
    <cellStyle name="標準 3" xfId="44"/>
    <cellStyle name="標準 3 2" xfId="45"/>
    <cellStyle name="標準 4" xfId="46"/>
    <cellStyle name="標準 6" xfId="47"/>
    <cellStyle name="標準 86" xfId="48"/>
    <cellStyle name="良い 2" xfId="49"/>
  </cellStyles>
  <dxfs count="48"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73</xdr:row>
      <xdr:rowOff>0</xdr:rowOff>
    </xdr:to>
    <xdr:sp macro="" textlink="">
      <xdr:nvSpPr>
        <xdr:cNvPr id="340273" name="Text Box 1"/>
        <xdr:cNvSpPr txBox="1">
          <a:spLocks noChangeArrowheads="1"/>
        </xdr:cNvSpPr>
      </xdr:nvSpPr>
      <xdr:spPr bwMode="auto">
        <a:xfrm>
          <a:off x="3686175" y="59436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74" name="Text Box 2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75" name="Text Box 3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76" name="Text Box 4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77" name="Text Box 5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78" name="Text Box 6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79" name="Text Box 7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0" name="Text Box 8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1" name="Text Box 9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2" name="Text Box 10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3" name="Text Box 11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4" name="Text Box 12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5" name="Text Box 13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6" name="Text Box 14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7" name="Text Box 15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40288" name="Text Box 16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73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86175" y="594360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50</xdr:row>
      <xdr:rowOff>0</xdr:rowOff>
    </xdr:from>
    <xdr:to>
      <xdr:col>17</xdr:col>
      <xdr:colOff>95250</xdr:colOff>
      <xdr:row>72</xdr:row>
      <xdr:rowOff>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3686175" y="5943600"/>
          <a:ext cx="952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&#932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⑯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41"/>
  </sheetPr>
  <dimension ref="A1:CE94"/>
  <sheetViews>
    <sheetView tabSelected="1" zoomScale="80" zoomScaleNormal="80" workbookViewId="0">
      <selection activeCell="BA29" sqref="BA29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125" style="1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" customFormat="1" x14ac:dyDescent="0.15">
      <c r="D1" s="1">
        <v>1</v>
      </c>
      <c r="I1" s="1">
        <v>2</v>
      </c>
      <c r="N1" s="1">
        <v>3</v>
      </c>
      <c r="S1" s="1">
        <v>4</v>
      </c>
      <c r="X1" s="1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" customFormat="1" ht="23.25" customHeight="1" thickBot="1" x14ac:dyDescent="0.2">
      <c r="B4" s="184" t="s">
        <v>89</v>
      </c>
      <c r="C4" s="185"/>
      <c r="D4" s="186" t="s">
        <v>83</v>
      </c>
      <c r="E4" s="187"/>
      <c r="F4" s="187"/>
      <c r="G4" s="187"/>
      <c r="H4" s="188"/>
      <c r="I4" s="186" t="s">
        <v>102</v>
      </c>
      <c r="J4" s="187"/>
      <c r="K4" s="187"/>
      <c r="L4" s="187"/>
      <c r="M4" s="187"/>
      <c r="N4" s="186" t="s">
        <v>58</v>
      </c>
      <c r="O4" s="187"/>
      <c r="P4" s="187"/>
      <c r="Q4" s="187"/>
      <c r="R4" s="188"/>
      <c r="S4" s="186" t="s">
        <v>81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" customFormat="1" ht="15" customHeight="1" thickBot="1" x14ac:dyDescent="0.2"/>
    <row r="6" spans="1:83" s="1" customFormat="1" ht="24" customHeight="1" thickBot="1" x14ac:dyDescent="0.2">
      <c r="A6" s="61" t="s">
        <v>41</v>
      </c>
      <c r="B6" s="60">
        <v>1</v>
      </c>
      <c r="C6" s="62" t="s">
        <v>20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" customFormat="1" ht="15" customHeight="1" x14ac:dyDescent="0.15">
      <c r="A8" s="163" t="s">
        <v>0</v>
      </c>
      <c r="B8" s="166" t="s">
        <v>23</v>
      </c>
      <c r="C8" s="167"/>
      <c r="D8" s="170" t="s">
        <v>83</v>
      </c>
      <c r="E8" s="171"/>
      <c r="F8" s="171"/>
      <c r="G8" s="171"/>
      <c r="H8" s="172"/>
      <c r="I8" s="177" t="s">
        <v>89</v>
      </c>
      <c r="J8" s="171"/>
      <c r="K8" s="171"/>
      <c r="L8" s="171"/>
      <c r="M8" s="172"/>
      <c r="N8" s="177" t="s">
        <v>58</v>
      </c>
      <c r="O8" s="171"/>
      <c r="P8" s="171"/>
      <c r="Q8" s="171"/>
      <c r="R8" s="172"/>
      <c r="S8" s="177" t="s">
        <v>102</v>
      </c>
      <c r="T8" s="171"/>
      <c r="U8" s="171"/>
      <c r="V8" s="171"/>
      <c r="W8" s="172"/>
      <c r="X8" s="177" t="s">
        <v>81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40</v>
      </c>
    </row>
    <row r="11" spans="1:83" s="1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114</v>
      </c>
      <c r="B12" s="170" t="s">
        <v>83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40" t="s">
        <v>2</v>
      </c>
      <c r="Q12" s="40"/>
      <c r="R12" s="42">
        <v>0</v>
      </c>
      <c r="S12" s="41">
        <v>2</v>
      </c>
      <c r="T12" s="41"/>
      <c r="U12" s="40" t="s">
        <v>1</v>
      </c>
      <c r="V12" s="40"/>
      <c r="W12" s="42">
        <v>1</v>
      </c>
      <c r="X12" s="41">
        <v>2</v>
      </c>
      <c r="Y12" s="41"/>
      <c r="Z12" s="40" t="s">
        <v>3</v>
      </c>
      <c r="AA12" s="40"/>
      <c r="AB12" s="42">
        <v>1</v>
      </c>
      <c r="AC12" s="166">
        <v>3</v>
      </c>
      <c r="AD12" s="208" t="s">
        <v>4</v>
      </c>
      <c r="AE12" s="211">
        <v>0</v>
      </c>
      <c r="AF12" s="214">
        <v>3</v>
      </c>
      <c r="AG12" s="208"/>
      <c r="AH12" s="211"/>
      <c r="AI12" s="159">
        <v>1.0740740740740742</v>
      </c>
      <c r="AJ12" s="161">
        <v>2</v>
      </c>
      <c r="AL12">
        <v>3</v>
      </c>
      <c r="AM12">
        <v>0</v>
      </c>
      <c r="AN12">
        <v>8</v>
      </c>
      <c r="AO12">
        <v>8</v>
      </c>
      <c r="AQ12" s="135">
        <v>4</v>
      </c>
      <c r="AR12" s="135">
        <v>4</v>
      </c>
      <c r="AS12" s="135">
        <v>4</v>
      </c>
      <c r="AT12" s="135">
        <v>400</v>
      </c>
      <c r="AU12" s="135">
        <v>40</v>
      </c>
      <c r="AV12" s="135">
        <v>444</v>
      </c>
      <c r="AW12" s="135">
        <v>3</v>
      </c>
      <c r="AX12" s="158" t="s">
        <v>83</v>
      </c>
      <c r="AY12" s="158">
        <v>304.07407407407408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15</v>
      </c>
      <c r="O15" s="9" t="s">
        <v>115</v>
      </c>
      <c r="P15" s="9" t="s">
        <v>4</v>
      </c>
      <c r="Q15" s="9" t="s">
        <v>116</v>
      </c>
      <c r="R15" s="44">
        <v>14</v>
      </c>
      <c r="S15" s="43">
        <v>14</v>
      </c>
      <c r="T15" s="9" t="s">
        <v>116</v>
      </c>
      <c r="U15" s="9" t="s">
        <v>4</v>
      </c>
      <c r="V15" s="9" t="s">
        <v>115</v>
      </c>
      <c r="W15" s="44">
        <v>15</v>
      </c>
      <c r="X15" s="43">
        <v>12</v>
      </c>
      <c r="Y15" s="9" t="s">
        <v>116</v>
      </c>
      <c r="Z15" s="9" t="s">
        <v>4</v>
      </c>
      <c r="AA15" s="9" t="s">
        <v>115</v>
      </c>
      <c r="AB15" s="44">
        <v>15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11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12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13</v>
      </c>
      <c r="AC16" s="156"/>
      <c r="AD16" s="209"/>
      <c r="AE16" s="212"/>
      <c r="AF16" s="215">
        <v>6</v>
      </c>
      <c r="AG16" s="209" t="s">
        <v>27</v>
      </c>
      <c r="AH16" s="212">
        <v>2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>
        <v>15</v>
      </c>
      <c r="T17" s="9" t="s">
        <v>115</v>
      </c>
      <c r="U17" s="9" t="s">
        <v>27</v>
      </c>
      <c r="V17" s="9" t="s">
        <v>116</v>
      </c>
      <c r="W17" s="44">
        <v>14</v>
      </c>
      <c r="X17" s="43">
        <v>15</v>
      </c>
      <c r="Y17" s="9" t="s">
        <v>115</v>
      </c>
      <c r="Z17" s="9" t="s">
        <v>27</v>
      </c>
      <c r="AA17" s="9" t="s">
        <v>116</v>
      </c>
      <c r="AB17" s="44">
        <v>14</v>
      </c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89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2</v>
      </c>
      <c r="O18" s="45"/>
      <c r="P18" s="46" t="s">
        <v>5</v>
      </c>
      <c r="Q18" s="46"/>
      <c r="R18" s="47">
        <v>0</v>
      </c>
      <c r="S18" s="45">
        <v>2</v>
      </c>
      <c r="T18" s="45"/>
      <c r="U18" s="46" t="s">
        <v>9</v>
      </c>
      <c r="V18" s="46"/>
      <c r="W18" s="47">
        <v>0</v>
      </c>
      <c r="X18" s="45">
        <v>2</v>
      </c>
      <c r="Y18" s="45"/>
      <c r="Z18" s="46" t="s">
        <v>8</v>
      </c>
      <c r="AA18" s="46"/>
      <c r="AB18" s="47">
        <v>0</v>
      </c>
      <c r="AC18" s="155">
        <v>3</v>
      </c>
      <c r="AD18" s="228" t="s">
        <v>27</v>
      </c>
      <c r="AE18" s="229">
        <v>0</v>
      </c>
      <c r="AF18" s="230">
        <v>10</v>
      </c>
      <c r="AG18" s="228"/>
      <c r="AH18" s="229"/>
      <c r="AI18" s="149">
        <v>1.6363636363636365</v>
      </c>
      <c r="AJ18" s="152">
        <v>1</v>
      </c>
      <c r="AL18">
        <v>3</v>
      </c>
      <c r="AM18">
        <v>0</v>
      </c>
      <c r="AN18">
        <v>6</v>
      </c>
      <c r="AO18">
        <v>6</v>
      </c>
      <c r="AQ18" s="135">
        <v>4</v>
      </c>
      <c r="AR18" s="135">
        <v>5</v>
      </c>
      <c r="AS18" s="135">
        <v>5</v>
      </c>
      <c r="AT18" s="135">
        <v>400</v>
      </c>
      <c r="AU18" s="135">
        <v>50</v>
      </c>
      <c r="AV18" s="135">
        <v>455</v>
      </c>
      <c r="AW18" s="135">
        <v>10</v>
      </c>
      <c r="AX18" s="158" t="s">
        <v>89</v>
      </c>
      <c r="AY18" s="158">
        <v>311.63636363636363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115</v>
      </c>
      <c r="O19" s="8"/>
      <c r="P19" s="9"/>
      <c r="Q19" s="9"/>
      <c r="R19" s="10"/>
      <c r="S19" s="8" t="s">
        <v>115</v>
      </c>
      <c r="T19" s="8"/>
      <c r="U19" s="9"/>
      <c r="V19" s="9"/>
      <c r="W19" s="10"/>
      <c r="X19" s="8" t="s">
        <v>115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116</v>
      </c>
      <c r="S20" s="8"/>
      <c r="T20" s="8"/>
      <c r="U20" s="9"/>
      <c r="V20" s="9"/>
      <c r="W20" s="10" t="s">
        <v>116</v>
      </c>
      <c r="X20" s="8"/>
      <c r="Y20" s="8"/>
      <c r="Z20" s="9"/>
      <c r="AA20" s="9"/>
      <c r="AB20" s="10" t="s">
        <v>116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15</v>
      </c>
      <c r="O21" s="9" t="s">
        <v>115</v>
      </c>
      <c r="P21" s="9" t="s">
        <v>4</v>
      </c>
      <c r="Q21" s="9" t="s">
        <v>116</v>
      </c>
      <c r="R21" s="44">
        <v>7</v>
      </c>
      <c r="S21" s="43">
        <v>15</v>
      </c>
      <c r="T21" s="9" t="s">
        <v>115</v>
      </c>
      <c r="U21" s="9" t="s">
        <v>4</v>
      </c>
      <c r="V21" s="9" t="s">
        <v>116</v>
      </c>
      <c r="W21" s="44">
        <v>12</v>
      </c>
      <c r="X21" s="43">
        <v>15</v>
      </c>
      <c r="Y21" s="9" t="s">
        <v>115</v>
      </c>
      <c r="Z21" s="9" t="s">
        <v>4</v>
      </c>
      <c r="AA21" s="9" t="s">
        <v>116</v>
      </c>
      <c r="AB21" s="44">
        <v>12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15</v>
      </c>
      <c r="O22" s="9" t="s">
        <v>115</v>
      </c>
      <c r="P22" s="9" t="s">
        <v>27</v>
      </c>
      <c r="Q22" s="9" t="s">
        <v>116</v>
      </c>
      <c r="R22" s="44">
        <v>10</v>
      </c>
      <c r="S22" s="43">
        <v>15</v>
      </c>
      <c r="T22" s="9" t="s">
        <v>115</v>
      </c>
      <c r="U22" s="9" t="s">
        <v>27</v>
      </c>
      <c r="V22" s="9" t="s">
        <v>116</v>
      </c>
      <c r="W22" s="44">
        <v>7</v>
      </c>
      <c r="X22" s="43">
        <v>15</v>
      </c>
      <c r="Y22" s="9" t="s">
        <v>115</v>
      </c>
      <c r="Z22" s="9" t="s">
        <v>27</v>
      </c>
      <c r="AA22" s="9" t="s">
        <v>116</v>
      </c>
      <c r="AB22" s="44">
        <v>7</v>
      </c>
      <c r="AC22" s="156"/>
      <c r="AD22" s="209"/>
      <c r="AE22" s="212"/>
      <c r="AF22" s="215">
        <v>6</v>
      </c>
      <c r="AG22" s="209" t="s">
        <v>27</v>
      </c>
      <c r="AH22" s="212">
        <v>0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/>
      <c r="O23" s="9" t="s">
        <v>116</v>
      </c>
      <c r="P23" s="9" t="s">
        <v>27</v>
      </c>
      <c r="Q23" s="9" t="s">
        <v>116</v>
      </c>
      <c r="R23" s="44"/>
      <c r="S23" s="43"/>
      <c r="T23" s="9" t="s">
        <v>116</v>
      </c>
      <c r="U23" s="9" t="s">
        <v>27</v>
      </c>
      <c r="V23" s="9" t="s">
        <v>116</v>
      </c>
      <c r="W23" s="44"/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58</v>
      </c>
      <c r="C24" s="190"/>
      <c r="D24" s="45">
        <v>0</v>
      </c>
      <c r="E24" s="45"/>
      <c r="F24" s="46" t="s">
        <v>117</v>
      </c>
      <c r="G24" s="46"/>
      <c r="H24" s="47">
        <v>2</v>
      </c>
      <c r="I24" s="45">
        <v>0</v>
      </c>
      <c r="J24" s="45"/>
      <c r="K24" s="46" t="s">
        <v>118</v>
      </c>
      <c r="L24" s="46"/>
      <c r="M24" s="47">
        <v>2</v>
      </c>
      <c r="N24" s="140"/>
      <c r="O24" s="141"/>
      <c r="P24" s="141"/>
      <c r="Q24" s="141"/>
      <c r="R24" s="193"/>
      <c r="S24" s="45">
        <v>2</v>
      </c>
      <c r="T24" s="45"/>
      <c r="U24" s="46" t="s">
        <v>6</v>
      </c>
      <c r="V24" s="46"/>
      <c r="W24" s="47">
        <v>1</v>
      </c>
      <c r="X24" s="5"/>
      <c r="Y24" s="5"/>
      <c r="Z24" s="6"/>
      <c r="AA24" s="6"/>
      <c r="AB24" s="7"/>
      <c r="AC24" s="155">
        <v>1</v>
      </c>
      <c r="AD24" s="228" t="s">
        <v>27</v>
      </c>
      <c r="AE24" s="229">
        <v>2</v>
      </c>
      <c r="AF24" s="230">
        <v>0.4</v>
      </c>
      <c r="AG24" s="228"/>
      <c r="AH24" s="229"/>
      <c r="AI24" s="149">
        <v>0.81188118811881194</v>
      </c>
      <c r="AJ24" s="152">
        <v>4</v>
      </c>
      <c r="AL24">
        <v>3</v>
      </c>
      <c r="AM24">
        <v>0</v>
      </c>
      <c r="AN24">
        <v>7</v>
      </c>
      <c r="AO24">
        <v>7</v>
      </c>
      <c r="AQ24" s="135">
        <v>2</v>
      </c>
      <c r="AR24" s="135">
        <v>2</v>
      </c>
      <c r="AS24" s="135">
        <v>1</v>
      </c>
      <c r="AT24" s="135">
        <v>200</v>
      </c>
      <c r="AU24" s="135">
        <v>20</v>
      </c>
      <c r="AV24" s="135">
        <v>221</v>
      </c>
      <c r="AW24" s="135">
        <v>0.4</v>
      </c>
      <c r="AX24" s="158" t="s">
        <v>58</v>
      </c>
      <c r="AY24" s="158">
        <v>101.21188118811882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116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115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115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116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14</v>
      </c>
      <c r="E27" s="9" t="s">
        <v>116</v>
      </c>
      <c r="F27" s="9" t="s">
        <v>27</v>
      </c>
      <c r="G27" s="9" t="s">
        <v>115</v>
      </c>
      <c r="H27" s="11">
        <v>15</v>
      </c>
      <c r="I27" s="9">
        <v>7</v>
      </c>
      <c r="J27" s="9" t="s">
        <v>116</v>
      </c>
      <c r="K27" s="9" t="s">
        <v>4</v>
      </c>
      <c r="L27" s="9" t="s">
        <v>115</v>
      </c>
      <c r="M27" s="11">
        <v>15</v>
      </c>
      <c r="N27" s="143"/>
      <c r="O27" s="144"/>
      <c r="P27" s="144"/>
      <c r="Q27" s="144"/>
      <c r="R27" s="194"/>
      <c r="S27" s="43">
        <v>10</v>
      </c>
      <c r="T27" s="9" t="s">
        <v>116</v>
      </c>
      <c r="U27" s="9" t="s">
        <v>4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11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10</v>
      </c>
      <c r="J28" s="9" t="s">
        <v>116</v>
      </c>
      <c r="K28" s="9" t="s">
        <v>27</v>
      </c>
      <c r="L28" s="9" t="s">
        <v>115</v>
      </c>
      <c r="M28" s="11">
        <v>15</v>
      </c>
      <c r="N28" s="143"/>
      <c r="O28" s="144"/>
      <c r="P28" s="144"/>
      <c r="Q28" s="144"/>
      <c r="R28" s="194"/>
      <c r="S28" s="43">
        <v>15</v>
      </c>
      <c r="T28" s="9" t="s">
        <v>115</v>
      </c>
      <c r="U28" s="9" t="s">
        <v>27</v>
      </c>
      <c r="V28" s="9" t="s">
        <v>116</v>
      </c>
      <c r="W28" s="44">
        <v>12</v>
      </c>
      <c r="X28" s="9"/>
      <c r="Y28" s="9"/>
      <c r="Z28" s="9"/>
      <c r="AA28" s="9"/>
      <c r="AB28" s="11"/>
      <c r="AC28" s="156"/>
      <c r="AD28" s="209"/>
      <c r="AE28" s="212"/>
      <c r="AF28" s="215">
        <v>2</v>
      </c>
      <c r="AG28" s="209" t="s">
        <v>27</v>
      </c>
      <c r="AH28" s="212">
        <v>5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0</v>
      </c>
      <c r="J29" s="12" t="s">
        <v>116</v>
      </c>
      <c r="K29" s="12" t="s">
        <v>27</v>
      </c>
      <c r="L29" s="12" t="s">
        <v>116</v>
      </c>
      <c r="M29" s="13">
        <v>0</v>
      </c>
      <c r="N29" s="195"/>
      <c r="O29" s="196"/>
      <c r="P29" s="196"/>
      <c r="Q29" s="196"/>
      <c r="R29" s="197"/>
      <c r="S29" s="43">
        <v>15</v>
      </c>
      <c r="T29" s="9" t="s">
        <v>115</v>
      </c>
      <c r="U29" s="9" t="s">
        <v>27</v>
      </c>
      <c r="V29" s="9" t="s">
        <v>116</v>
      </c>
      <c r="W29" s="44">
        <v>14</v>
      </c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102</v>
      </c>
      <c r="C30" s="190"/>
      <c r="D30" s="55" t="s">
        <v>32</v>
      </c>
      <c r="E30" s="55"/>
      <c r="F30" s="55" t="s">
        <v>107</v>
      </c>
      <c r="G30" s="55"/>
      <c r="H30" s="56" t="s">
        <v>33</v>
      </c>
      <c r="I30" s="45">
        <v>0</v>
      </c>
      <c r="J30" s="45"/>
      <c r="K30" s="46" t="s">
        <v>119</v>
      </c>
      <c r="L30" s="46"/>
      <c r="M30" s="47">
        <v>2</v>
      </c>
      <c r="N30" s="45">
        <v>1</v>
      </c>
      <c r="O30" s="45"/>
      <c r="P30" s="46" t="s">
        <v>105</v>
      </c>
      <c r="Q30" s="46"/>
      <c r="R30" s="47">
        <v>2</v>
      </c>
      <c r="S30" s="140"/>
      <c r="T30" s="141"/>
      <c r="U30" s="141"/>
      <c r="V30" s="141"/>
      <c r="W30" s="193"/>
      <c r="X30" s="45">
        <v>2</v>
      </c>
      <c r="Y30" s="45"/>
      <c r="Z30" s="46" t="s">
        <v>7</v>
      </c>
      <c r="AA30" s="46"/>
      <c r="AB30" s="47">
        <v>1</v>
      </c>
      <c r="AC30" s="155">
        <v>1</v>
      </c>
      <c r="AD30" s="228" t="s">
        <v>27</v>
      </c>
      <c r="AE30" s="229">
        <v>2</v>
      </c>
      <c r="AF30" s="230">
        <v>0.6</v>
      </c>
      <c r="AG30" s="228"/>
      <c r="AH30" s="229"/>
      <c r="AI30" s="149">
        <v>0.98095238095238091</v>
      </c>
      <c r="AJ30" s="152">
        <v>3</v>
      </c>
      <c r="AL30">
        <v>3</v>
      </c>
      <c r="AM30">
        <v>0</v>
      </c>
      <c r="AN30">
        <v>8</v>
      </c>
      <c r="AO30">
        <v>8</v>
      </c>
      <c r="AQ30" s="135">
        <v>2</v>
      </c>
      <c r="AR30" s="135">
        <v>3</v>
      </c>
      <c r="AS30" s="135">
        <v>3</v>
      </c>
      <c r="AT30" s="135">
        <v>200</v>
      </c>
      <c r="AU30" s="135">
        <v>30</v>
      </c>
      <c r="AV30" s="135">
        <v>233</v>
      </c>
      <c r="AW30" s="135">
        <v>0.6</v>
      </c>
      <c r="AX30" s="158" t="s">
        <v>102</v>
      </c>
      <c r="AY30" s="158">
        <v>101.58095238095237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116</v>
      </c>
      <c r="J31" s="8"/>
      <c r="K31" s="9"/>
      <c r="L31" s="9"/>
      <c r="M31" s="10"/>
      <c r="N31" s="8" t="s">
        <v>116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115</v>
      </c>
      <c r="N32" s="8"/>
      <c r="O32" s="8"/>
      <c r="P32" s="9"/>
      <c r="Q32" s="9"/>
      <c r="R32" s="10" t="s">
        <v>115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15</v>
      </c>
      <c r="E33" s="9" t="s">
        <v>115</v>
      </c>
      <c r="F33" s="9" t="s">
        <v>4</v>
      </c>
      <c r="G33" s="9" t="s">
        <v>116</v>
      </c>
      <c r="H33" s="11">
        <v>14</v>
      </c>
      <c r="I33" s="9">
        <v>12</v>
      </c>
      <c r="J33" s="9" t="s">
        <v>116</v>
      </c>
      <c r="K33" s="9" t="s">
        <v>4</v>
      </c>
      <c r="L33" s="9" t="s">
        <v>115</v>
      </c>
      <c r="M33" s="11">
        <v>15</v>
      </c>
      <c r="N33" s="9">
        <v>15</v>
      </c>
      <c r="O33" s="9" t="s">
        <v>115</v>
      </c>
      <c r="P33" s="9" t="s">
        <v>4</v>
      </c>
      <c r="Q33" s="9" t="s">
        <v>116</v>
      </c>
      <c r="R33" s="11">
        <v>10</v>
      </c>
      <c r="S33" s="143"/>
      <c r="T33" s="144"/>
      <c r="U33" s="144"/>
      <c r="V33" s="144"/>
      <c r="W33" s="194"/>
      <c r="X33" s="43">
        <v>13</v>
      </c>
      <c r="Y33" s="9" t="s">
        <v>116</v>
      </c>
      <c r="Z33" s="9" t="s">
        <v>4</v>
      </c>
      <c r="AA33" s="9" t="s">
        <v>115</v>
      </c>
      <c r="AB33" s="44">
        <v>15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12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7</v>
      </c>
      <c r="J34" s="9" t="s">
        <v>116</v>
      </c>
      <c r="K34" s="9" t="s">
        <v>27</v>
      </c>
      <c r="L34" s="9" t="s">
        <v>115</v>
      </c>
      <c r="M34" s="11">
        <v>15</v>
      </c>
      <c r="N34" s="9">
        <v>12</v>
      </c>
      <c r="O34" s="9" t="s">
        <v>116</v>
      </c>
      <c r="P34" s="9" t="s">
        <v>27</v>
      </c>
      <c r="Q34" s="9" t="s">
        <v>115</v>
      </c>
      <c r="R34" s="11">
        <v>15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8</v>
      </c>
      <c r="AC34" s="156"/>
      <c r="AD34" s="209"/>
      <c r="AE34" s="212"/>
      <c r="AF34" s="215">
        <v>3</v>
      </c>
      <c r="AG34" s="209" t="s">
        <v>27</v>
      </c>
      <c r="AH34" s="212">
        <v>5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14</v>
      </c>
      <c r="E35" s="12" t="s">
        <v>116</v>
      </c>
      <c r="F35" s="12" t="s">
        <v>27</v>
      </c>
      <c r="G35" s="12" t="s">
        <v>115</v>
      </c>
      <c r="H35" s="13">
        <v>15</v>
      </c>
      <c r="I35" s="12">
        <v>0</v>
      </c>
      <c r="J35" s="12" t="s">
        <v>116</v>
      </c>
      <c r="K35" s="12" t="s">
        <v>27</v>
      </c>
      <c r="L35" s="12" t="s">
        <v>116</v>
      </c>
      <c r="M35" s="13">
        <v>0</v>
      </c>
      <c r="N35" s="12">
        <v>14</v>
      </c>
      <c r="O35" s="12" t="s">
        <v>116</v>
      </c>
      <c r="P35" s="12" t="s">
        <v>27</v>
      </c>
      <c r="Q35" s="12" t="s">
        <v>115</v>
      </c>
      <c r="R35" s="13">
        <v>15</v>
      </c>
      <c r="S35" s="195"/>
      <c r="T35" s="196"/>
      <c r="U35" s="196"/>
      <c r="V35" s="196"/>
      <c r="W35" s="197"/>
      <c r="X35" s="43">
        <v>15</v>
      </c>
      <c r="Y35" s="9" t="s">
        <v>115</v>
      </c>
      <c r="Z35" s="9" t="s">
        <v>27</v>
      </c>
      <c r="AA35" s="9" t="s">
        <v>116</v>
      </c>
      <c r="AB35" s="44">
        <v>12</v>
      </c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81</v>
      </c>
      <c r="C36" s="137"/>
      <c r="D36" s="45">
        <v>1</v>
      </c>
      <c r="E36" s="45"/>
      <c r="F36" s="46" t="s">
        <v>104</v>
      </c>
      <c r="G36" s="46"/>
      <c r="H36" s="47">
        <v>2</v>
      </c>
      <c r="I36" s="45">
        <v>0</v>
      </c>
      <c r="J36" s="45"/>
      <c r="K36" s="46" t="s">
        <v>106</v>
      </c>
      <c r="L36" s="46"/>
      <c r="M36" s="47">
        <v>2</v>
      </c>
      <c r="N36" s="5"/>
      <c r="O36" s="5"/>
      <c r="P36" s="6"/>
      <c r="Q36" s="6"/>
      <c r="R36" s="7"/>
      <c r="S36" s="45">
        <v>1</v>
      </c>
      <c r="T36" s="45"/>
      <c r="U36" s="46" t="s">
        <v>120</v>
      </c>
      <c r="V36" s="46"/>
      <c r="W36" s="47">
        <v>2</v>
      </c>
      <c r="X36" s="140"/>
      <c r="Y36" s="141"/>
      <c r="Z36" s="141"/>
      <c r="AA36" s="141"/>
      <c r="AB36" s="142"/>
      <c r="AC36" s="155">
        <v>0</v>
      </c>
      <c r="AD36" s="228" t="s">
        <v>27</v>
      </c>
      <c r="AE36" s="229">
        <v>3</v>
      </c>
      <c r="AF36" s="230">
        <v>0.33333333333333331</v>
      </c>
      <c r="AG36" s="228"/>
      <c r="AH36" s="229"/>
      <c r="AI36" s="149">
        <v>0.83478260869565213</v>
      </c>
      <c r="AJ36" s="152">
        <v>5</v>
      </c>
      <c r="AL36">
        <v>3</v>
      </c>
      <c r="AM36">
        <v>0</v>
      </c>
      <c r="AN36">
        <v>8</v>
      </c>
      <c r="AO36">
        <v>8</v>
      </c>
      <c r="AQ36" s="135">
        <v>1</v>
      </c>
      <c r="AR36" s="135">
        <v>1</v>
      </c>
      <c r="AS36" s="135">
        <v>2</v>
      </c>
      <c r="AT36" s="135">
        <v>100</v>
      </c>
      <c r="AU36" s="135">
        <v>10</v>
      </c>
      <c r="AV36" s="135">
        <v>112</v>
      </c>
      <c r="AW36" s="135">
        <v>0.33333333333333331</v>
      </c>
      <c r="AX36" s="158" t="s">
        <v>81</v>
      </c>
      <c r="AY36" s="158">
        <v>1.1681159420289855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116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115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15</v>
      </c>
      <c r="E39" s="9" t="s">
        <v>115</v>
      </c>
      <c r="F39" s="9" t="s">
        <v>4</v>
      </c>
      <c r="G39" s="9" t="s">
        <v>116</v>
      </c>
      <c r="H39" s="11">
        <v>12</v>
      </c>
      <c r="I39" s="9">
        <v>12</v>
      </c>
      <c r="J39" s="9" t="s">
        <v>116</v>
      </c>
      <c r="K39" s="9" t="s">
        <v>4</v>
      </c>
      <c r="L39" s="9" t="s">
        <v>115</v>
      </c>
      <c r="M39" s="11">
        <v>15</v>
      </c>
      <c r="N39" s="9"/>
      <c r="O39" s="9"/>
      <c r="P39" s="9"/>
      <c r="Q39" s="9"/>
      <c r="R39" s="11"/>
      <c r="S39" s="9">
        <v>15</v>
      </c>
      <c r="T39" s="9" t="s">
        <v>115</v>
      </c>
      <c r="U39" s="9" t="s">
        <v>4</v>
      </c>
      <c r="V39" s="9" t="s">
        <v>116</v>
      </c>
      <c r="W39" s="11">
        <v>13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13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7</v>
      </c>
      <c r="J40" s="9" t="s">
        <v>116</v>
      </c>
      <c r="K40" s="9" t="s">
        <v>27</v>
      </c>
      <c r="L40" s="9" t="s">
        <v>115</v>
      </c>
      <c r="M40" s="11">
        <v>15</v>
      </c>
      <c r="N40" s="9"/>
      <c r="O40" s="9"/>
      <c r="P40" s="9"/>
      <c r="Q40" s="9"/>
      <c r="R40" s="11"/>
      <c r="S40" s="9">
        <v>8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2</v>
      </c>
      <c r="AG40" s="209" t="s">
        <v>27</v>
      </c>
      <c r="AH40" s="212">
        <v>6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14</v>
      </c>
      <c r="E41" s="14" t="s">
        <v>116</v>
      </c>
      <c r="F41" s="14" t="s">
        <v>27</v>
      </c>
      <c r="G41" s="14" t="s">
        <v>115</v>
      </c>
      <c r="H41" s="15">
        <v>15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12</v>
      </c>
      <c r="T41" s="14" t="s">
        <v>116</v>
      </c>
      <c r="U41" s="14" t="s">
        <v>27</v>
      </c>
      <c r="V41" s="14" t="s">
        <v>115</v>
      </c>
      <c r="W41" s="15">
        <v>15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57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57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57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57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57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58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47</v>
      </c>
      <c r="E50" s="54" t="e">
        <v>#REF!</v>
      </c>
      <c r="F50" s="54">
        <v>78</v>
      </c>
      <c r="G50" s="54" t="e">
        <v>#REF!</v>
      </c>
      <c r="H50" s="54">
        <v>55</v>
      </c>
      <c r="I50" s="54">
        <v>49</v>
      </c>
      <c r="J50" s="54" t="e">
        <v>#REF!</v>
      </c>
      <c r="K50" s="54">
        <v>84</v>
      </c>
      <c r="L50" s="54" t="e">
        <v>#REF!</v>
      </c>
      <c r="M50" s="54">
        <v>81</v>
      </c>
      <c r="N50" s="54">
        <v>49</v>
      </c>
      <c r="O50" s="54" t="e">
        <v>#REF!</v>
      </c>
      <c r="P50" s="54">
        <v>85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42</v>
      </c>
      <c r="BL72" t="s">
        <v>43</v>
      </c>
      <c r="BM72" t="s">
        <v>44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47</v>
      </c>
      <c r="E74" s="54" t="e">
        <v>#REF!</v>
      </c>
      <c r="F74" s="54">
        <v>78</v>
      </c>
      <c r="G74" s="54" t="e">
        <v>#REF!</v>
      </c>
      <c r="H74" s="54">
        <v>55</v>
      </c>
      <c r="I74" s="54">
        <v>49</v>
      </c>
      <c r="J74" s="54" t="e">
        <v>#REF!</v>
      </c>
      <c r="K74" s="54">
        <v>84</v>
      </c>
      <c r="L74" s="54" t="e">
        <v>#REF!</v>
      </c>
      <c r="M74" s="54">
        <v>81</v>
      </c>
      <c r="N74" s="54">
        <v>49</v>
      </c>
      <c r="O74" s="54" t="e">
        <v>#REF!</v>
      </c>
      <c r="P74" s="54">
        <v>85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1</v>
      </c>
      <c r="BL75" s="49">
        <v>1</v>
      </c>
      <c r="BM75" s="49">
        <v>1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83</v>
      </c>
      <c r="BL76" s="2" t="s">
        <v>112</v>
      </c>
      <c r="BM76" s="2" t="s">
        <v>112</v>
      </c>
      <c r="BO76" s="2"/>
      <c r="BP76" s="2" t="s">
        <v>83</v>
      </c>
      <c r="BQ76" s="2" t="s">
        <v>56</v>
      </c>
      <c r="BR76" s="2" t="s">
        <v>90</v>
      </c>
      <c r="BS76" s="2" t="s">
        <v>55</v>
      </c>
      <c r="BT76" s="2" t="s">
        <v>54</v>
      </c>
      <c r="BU76" s="2" t="s">
        <v>84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89</v>
      </c>
      <c r="BL77" s="2" t="s">
        <v>112</v>
      </c>
      <c r="BM77" s="2" t="s">
        <v>112</v>
      </c>
      <c r="BO77" s="2"/>
      <c r="BP77" s="2" t="s">
        <v>89</v>
      </c>
      <c r="BQ77" s="2" t="s">
        <v>85</v>
      </c>
      <c r="BR77" s="2" t="s">
        <v>87</v>
      </c>
      <c r="BS77" s="2" t="s">
        <v>82</v>
      </c>
      <c r="BT77" s="2" t="s">
        <v>86</v>
      </c>
      <c r="BU77" s="2" t="s">
        <v>95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58</v>
      </c>
      <c r="BL78" s="2" t="s">
        <v>112</v>
      </c>
      <c r="BM78" s="2" t="s">
        <v>112</v>
      </c>
      <c r="BO78" s="2"/>
      <c r="BP78" s="2" t="s">
        <v>58</v>
      </c>
      <c r="BQ78" s="2" t="s">
        <v>100</v>
      </c>
      <c r="BR78" s="2" t="s">
        <v>92</v>
      </c>
      <c r="BS78" s="2" t="s">
        <v>80</v>
      </c>
      <c r="BT78" s="2" t="s">
        <v>98</v>
      </c>
      <c r="BU78" s="2" t="s">
        <v>101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102</v>
      </c>
      <c r="BL79" s="2" t="s">
        <v>112</v>
      </c>
      <c r="BM79" s="2" t="s">
        <v>112</v>
      </c>
      <c r="BO79" s="2"/>
      <c r="BP79" s="2" t="s">
        <v>102</v>
      </c>
      <c r="BQ79" s="2" t="s">
        <v>88</v>
      </c>
      <c r="BR79" s="2" t="s">
        <v>94</v>
      </c>
      <c r="BS79" s="2" t="s">
        <v>52</v>
      </c>
      <c r="BT79" s="2" t="s">
        <v>99</v>
      </c>
      <c r="BU79" s="2" t="s">
        <v>57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81</v>
      </c>
      <c r="BL80" s="2" t="s">
        <v>112</v>
      </c>
      <c r="BM80" s="2" t="s">
        <v>112</v>
      </c>
      <c r="BO80" s="2"/>
      <c r="BP80" s="2" t="s">
        <v>81</v>
      </c>
      <c r="BQ80" s="2" t="s">
        <v>97</v>
      </c>
      <c r="BR80" s="2" t="s">
        <v>91</v>
      </c>
      <c r="BS80" s="2" t="s">
        <v>93</v>
      </c>
      <c r="BT80" s="2" t="s">
        <v>96</v>
      </c>
      <c r="BU80" s="2" t="s">
        <v>103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49</v>
      </c>
      <c r="BK93" s="2" t="s">
        <v>114</v>
      </c>
      <c r="BL93" s="2" t="s">
        <v>112</v>
      </c>
      <c r="BM93" s="2" t="s">
        <v>112</v>
      </c>
    </row>
    <row r="94" spans="62:83" x14ac:dyDescent="0.15">
      <c r="BJ94" t="s">
        <v>50</v>
      </c>
      <c r="BK94" s="2">
        <v>0</v>
      </c>
      <c r="BL94" s="2" t="s">
        <v>112</v>
      </c>
      <c r="BM94" s="2" t="s">
        <v>112</v>
      </c>
    </row>
  </sheetData>
  <mergeCells count="151">
    <mergeCell ref="AR42:AR47"/>
    <mergeCell ref="A42:A47"/>
    <mergeCell ref="B42:B47"/>
    <mergeCell ref="AC42:AC47"/>
    <mergeCell ref="AD42:AD47"/>
    <mergeCell ref="AE42:AE47"/>
    <mergeCell ref="AF42:AH45"/>
    <mergeCell ref="AF46:AF47"/>
    <mergeCell ref="AG46:AG47"/>
    <mergeCell ref="AH46:AH47"/>
    <mergeCell ref="AL10:AL11"/>
    <mergeCell ref="AM10:AM11"/>
    <mergeCell ref="AC30:AC35"/>
    <mergeCell ref="AD30:AD35"/>
    <mergeCell ref="AE30:AE35"/>
    <mergeCell ref="AF30:AH33"/>
    <mergeCell ref="AQ18:AQ23"/>
    <mergeCell ref="AR18:AR23"/>
    <mergeCell ref="AC24:AC29"/>
    <mergeCell ref="AD24:AD29"/>
    <mergeCell ref="AE24:AE29"/>
    <mergeCell ref="AF24:AH27"/>
    <mergeCell ref="AQ24:AQ29"/>
    <mergeCell ref="AR24:AR29"/>
    <mergeCell ref="AI24:AI29"/>
    <mergeCell ref="AJ24:AJ29"/>
    <mergeCell ref="AQ30:AQ35"/>
    <mergeCell ref="AR30:AR35"/>
    <mergeCell ref="AF34:AF35"/>
    <mergeCell ref="AG34:AG35"/>
    <mergeCell ref="AH34:AH35"/>
    <mergeCell ref="AI30:AI35"/>
    <mergeCell ref="AJ30:AJ35"/>
    <mergeCell ref="AF28:AF29"/>
    <mergeCell ref="S8:W11"/>
    <mergeCell ref="N6:R6"/>
    <mergeCell ref="N3:R3"/>
    <mergeCell ref="S3:W3"/>
    <mergeCell ref="N4:R4"/>
    <mergeCell ref="S4:W4"/>
    <mergeCell ref="AF16:AF17"/>
    <mergeCell ref="AG16:AG17"/>
    <mergeCell ref="AH16:AH17"/>
    <mergeCell ref="AC1:AE1"/>
    <mergeCell ref="AF1:AH1"/>
    <mergeCell ref="X6:AE6"/>
    <mergeCell ref="AF6:AJ6"/>
    <mergeCell ref="AF7:AJ7"/>
    <mergeCell ref="AC8:AE11"/>
    <mergeCell ref="AF8:AH11"/>
    <mergeCell ref="AI8:AI11"/>
    <mergeCell ref="AJ8:AJ11"/>
    <mergeCell ref="X8:AB11"/>
    <mergeCell ref="AX12:AX17"/>
    <mergeCell ref="AY12:AY17"/>
    <mergeCell ref="AX18:AX23"/>
    <mergeCell ref="AY18:AY23"/>
    <mergeCell ref="AX24:AX29"/>
    <mergeCell ref="AY24:AY29"/>
    <mergeCell ref="AX30:AX35"/>
    <mergeCell ref="AY30:AY35"/>
    <mergeCell ref="A12:A41"/>
    <mergeCell ref="AC12:AC17"/>
    <mergeCell ref="AD12:AD17"/>
    <mergeCell ref="AE12:AE17"/>
    <mergeCell ref="AF12:AH15"/>
    <mergeCell ref="AF22:AF23"/>
    <mergeCell ref="AG22:AG23"/>
    <mergeCell ref="AH22:AH23"/>
    <mergeCell ref="AC18:AC23"/>
    <mergeCell ref="AD18:AD23"/>
    <mergeCell ref="AE18:AE23"/>
    <mergeCell ref="AF18:AH21"/>
    <mergeCell ref="AG28:AG29"/>
    <mergeCell ref="AH28:AH29"/>
    <mergeCell ref="AD36:AD41"/>
    <mergeCell ref="AE36:AE41"/>
    <mergeCell ref="B30:C35"/>
    <mergeCell ref="S30:W35"/>
    <mergeCell ref="AV12:AV17"/>
    <mergeCell ref="AV30:AV35"/>
    <mergeCell ref="AV24:AV29"/>
    <mergeCell ref="AV18:AV23"/>
    <mergeCell ref="I18:M23"/>
    <mergeCell ref="B24:C29"/>
    <mergeCell ref="N24:R29"/>
    <mergeCell ref="B12:C17"/>
    <mergeCell ref="D12:H17"/>
    <mergeCell ref="B18:C23"/>
    <mergeCell ref="A8:A11"/>
    <mergeCell ref="B8:C11"/>
    <mergeCell ref="D8:H11"/>
    <mergeCell ref="I8:M11"/>
    <mergeCell ref="N8:R11"/>
    <mergeCell ref="B3:C3"/>
    <mergeCell ref="D3:H3"/>
    <mergeCell ref="B4:C4"/>
    <mergeCell ref="D4:H4"/>
    <mergeCell ref="I6:M6"/>
    <mergeCell ref="I7:M7"/>
    <mergeCell ref="I3:M3"/>
    <mergeCell ref="I4:M4"/>
    <mergeCell ref="N7:R7"/>
    <mergeCell ref="AX36:AX41"/>
    <mergeCell ref="AY36:AY41"/>
    <mergeCell ref="AI12:AI17"/>
    <mergeCell ref="AJ12:AJ17"/>
    <mergeCell ref="AW12:AW17"/>
    <mergeCell ref="AI18:AI23"/>
    <mergeCell ref="AJ18:AJ23"/>
    <mergeCell ref="AQ12:AQ17"/>
    <mergeCell ref="AR12:AR17"/>
    <mergeCell ref="AS12:AS17"/>
    <mergeCell ref="AT12:AT17"/>
    <mergeCell ref="AW18:AW23"/>
    <mergeCell ref="AS18:AS23"/>
    <mergeCell ref="AT18:AT23"/>
    <mergeCell ref="AU18:AU23"/>
    <mergeCell ref="AW24:AW29"/>
    <mergeCell ref="AU12:AU17"/>
    <mergeCell ref="AS24:AS29"/>
    <mergeCell ref="AT24:AT29"/>
    <mergeCell ref="AU24:AU29"/>
    <mergeCell ref="AW30:AW35"/>
    <mergeCell ref="AS30:AS35"/>
    <mergeCell ref="AT30:AT35"/>
    <mergeCell ref="AU30:AU35"/>
    <mergeCell ref="AV42:AV47"/>
    <mergeCell ref="AW42:AW47"/>
    <mergeCell ref="AS42:AS47"/>
    <mergeCell ref="AT42:AT47"/>
    <mergeCell ref="AU42:AU47"/>
    <mergeCell ref="B36:C41"/>
    <mergeCell ref="X36:AB41"/>
    <mergeCell ref="AI36:AI41"/>
    <mergeCell ref="AJ36:AJ41"/>
    <mergeCell ref="AC36:AC41"/>
    <mergeCell ref="AV36:AV41"/>
    <mergeCell ref="AW36:AW41"/>
    <mergeCell ref="AT36:AT41"/>
    <mergeCell ref="AU36:AU41"/>
    <mergeCell ref="AF36:AH39"/>
    <mergeCell ref="AQ36:AQ41"/>
    <mergeCell ref="AR36:AR41"/>
    <mergeCell ref="AI42:AI47"/>
    <mergeCell ref="AJ42:AJ47"/>
    <mergeCell ref="AS36:AS41"/>
    <mergeCell ref="AF40:AF41"/>
    <mergeCell ref="AG40:AG41"/>
    <mergeCell ref="AH40:AH41"/>
    <mergeCell ref="AQ42:AQ47"/>
  </mergeCells>
  <phoneticPr fontId="2"/>
  <conditionalFormatting sqref="AL12 AL18 AL24 AL30 AL36">
    <cfRule type="cellIs" dxfId="47" priority="1" stopIfTrue="1" operator="notEqual">
      <formula>3</formula>
    </cfRule>
  </conditionalFormatting>
  <conditionalFormatting sqref="AM12 AM18 AM24 AM30 AM36">
    <cfRule type="cellIs" dxfId="46" priority="2" stopIfTrue="1" operator="notEqual">
      <formula>0</formula>
    </cfRule>
  </conditionalFormatting>
  <conditionalFormatting sqref="D50:P50 D74:P74">
    <cfRule type="cellIs" dxfId="45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44" priority="4" stopIfTrue="1" operator="equal">
      <formula>0</formula>
    </cfRule>
  </conditionalFormatting>
  <pageMargins left="0.75" right="0.75" top="1" bottom="1" header="0.51200000000000001" footer="0.51200000000000001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E94"/>
  <sheetViews>
    <sheetView zoomScale="80" zoomScaleNormal="80" workbookViewId="0">
      <selection activeCell="AZ33" sqref="AZ33"/>
    </sheetView>
  </sheetViews>
  <sheetFormatPr defaultRowHeight="13.5" x14ac:dyDescent="0.15"/>
  <cols>
    <col min="1" max="1" width="4.875" style="122" customWidth="1"/>
    <col min="2" max="2" width="5.125" style="122" customWidth="1"/>
    <col min="3" max="3" width="7.375" style="122" customWidth="1"/>
    <col min="4" max="4" width="3.875" style="122" customWidth="1"/>
    <col min="5" max="5" width="3.875" style="122" hidden="1" customWidth="1"/>
    <col min="6" max="6" width="3.875" style="122" customWidth="1"/>
    <col min="7" max="7" width="3.875" style="122" hidden="1" customWidth="1"/>
    <col min="8" max="9" width="3.875" style="122" customWidth="1"/>
    <col min="10" max="10" width="3.875" style="122" hidden="1" customWidth="1"/>
    <col min="11" max="11" width="3.875" style="122" customWidth="1"/>
    <col min="12" max="12" width="3.875" style="122" hidden="1" customWidth="1"/>
    <col min="13" max="14" width="3.875" style="122" customWidth="1"/>
    <col min="15" max="15" width="3.875" style="122" hidden="1" customWidth="1"/>
    <col min="16" max="16" width="3.875" style="122" customWidth="1"/>
    <col min="17" max="17" width="3.875" style="122" hidden="1" customWidth="1"/>
    <col min="18" max="19" width="3.875" style="122" customWidth="1"/>
    <col min="20" max="20" width="3.875" style="122" hidden="1" customWidth="1"/>
    <col min="21" max="21" width="3.875" style="122" customWidth="1"/>
    <col min="22" max="22" width="3.875" style="122" hidden="1" customWidth="1"/>
    <col min="23" max="24" width="3.875" style="122" customWidth="1"/>
    <col min="25" max="25" width="3.875" style="122" hidden="1" customWidth="1"/>
    <col min="26" max="26" width="3.875" style="122" customWidth="1"/>
    <col min="27" max="27" width="3.875" style="122" hidden="1" customWidth="1"/>
    <col min="28" max="34" width="3.875" style="122" customWidth="1"/>
    <col min="35" max="35" width="9" style="122"/>
    <col min="36" max="36" width="5.125" style="122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22" customFormat="1" x14ac:dyDescent="0.15">
      <c r="D1" s="122">
        <v>1</v>
      </c>
      <c r="I1" s="122">
        <v>2</v>
      </c>
      <c r="N1" s="122">
        <v>3</v>
      </c>
      <c r="S1" s="122">
        <v>4</v>
      </c>
      <c r="X1" s="122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22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22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22" customFormat="1" ht="23.25" customHeight="1" thickBot="1" x14ac:dyDescent="0.2">
      <c r="B4" s="266" t="s">
        <v>56</v>
      </c>
      <c r="C4" s="267"/>
      <c r="D4" s="186" t="s">
        <v>100</v>
      </c>
      <c r="E4" s="187"/>
      <c r="F4" s="187"/>
      <c r="G4" s="187"/>
      <c r="H4" s="188"/>
      <c r="I4" s="186" t="s">
        <v>103</v>
      </c>
      <c r="J4" s="187"/>
      <c r="K4" s="187"/>
      <c r="L4" s="187"/>
      <c r="M4" s="187"/>
      <c r="N4" s="186" t="s">
        <v>90</v>
      </c>
      <c r="O4" s="187"/>
      <c r="P4" s="187"/>
      <c r="Q4" s="187"/>
      <c r="R4" s="188"/>
      <c r="S4" s="186" t="s">
        <v>52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22" customFormat="1" ht="15" customHeight="1" thickBot="1" x14ac:dyDescent="0.2"/>
    <row r="6" spans="1:83" s="122" customFormat="1" ht="24" customHeight="1" thickBot="1" x14ac:dyDescent="0.2">
      <c r="A6" s="61" t="s">
        <v>41</v>
      </c>
      <c r="B6" s="60">
        <v>3</v>
      </c>
      <c r="C6" s="62" t="s">
        <v>142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22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22" customFormat="1" ht="15" customHeight="1" x14ac:dyDescent="0.15">
      <c r="A8" s="163" t="s">
        <v>143</v>
      </c>
      <c r="B8" s="166" t="s">
        <v>23</v>
      </c>
      <c r="C8" s="167"/>
      <c r="D8" s="170" t="s">
        <v>100</v>
      </c>
      <c r="E8" s="171"/>
      <c r="F8" s="171"/>
      <c r="G8" s="171"/>
      <c r="H8" s="172"/>
      <c r="I8" s="177" t="s">
        <v>90</v>
      </c>
      <c r="J8" s="171"/>
      <c r="K8" s="171"/>
      <c r="L8" s="171"/>
      <c r="M8" s="172"/>
      <c r="N8" s="177" t="s">
        <v>56</v>
      </c>
      <c r="O8" s="171"/>
      <c r="P8" s="171"/>
      <c r="Q8" s="171"/>
      <c r="R8" s="172"/>
      <c r="S8" s="177" t="s">
        <v>52</v>
      </c>
      <c r="T8" s="171"/>
      <c r="U8" s="171"/>
      <c r="V8" s="171"/>
      <c r="W8" s="172"/>
      <c r="X8" s="177" t="s">
        <v>103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22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22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144</v>
      </c>
    </row>
    <row r="11" spans="1:83" s="122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51</v>
      </c>
      <c r="B12" s="170" t="s">
        <v>100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0</v>
      </c>
      <c r="O12" s="41"/>
      <c r="P12" s="125" t="s">
        <v>145</v>
      </c>
      <c r="Q12" s="125"/>
      <c r="R12" s="42">
        <v>2</v>
      </c>
      <c r="S12" s="41">
        <v>2</v>
      </c>
      <c r="T12" s="41"/>
      <c r="U12" s="125" t="s">
        <v>146</v>
      </c>
      <c r="V12" s="125"/>
      <c r="W12" s="42">
        <v>0</v>
      </c>
      <c r="X12" s="41">
        <v>2</v>
      </c>
      <c r="Y12" s="41"/>
      <c r="Z12" s="125" t="s">
        <v>147</v>
      </c>
      <c r="AA12" s="125"/>
      <c r="AB12" s="42">
        <v>0</v>
      </c>
      <c r="AC12" s="166">
        <v>2</v>
      </c>
      <c r="AD12" s="208" t="s">
        <v>148</v>
      </c>
      <c r="AE12" s="211">
        <v>1</v>
      </c>
      <c r="AF12" s="214">
        <v>2</v>
      </c>
      <c r="AG12" s="208"/>
      <c r="AH12" s="211"/>
      <c r="AI12" s="159">
        <v>1.0945945945945945</v>
      </c>
      <c r="AJ12" s="161">
        <v>2</v>
      </c>
      <c r="AL12">
        <v>3</v>
      </c>
      <c r="AM12">
        <v>0</v>
      </c>
      <c r="AN12">
        <v>6</v>
      </c>
      <c r="AO12">
        <v>6</v>
      </c>
      <c r="AQ12" s="135">
        <v>2</v>
      </c>
      <c r="AR12" s="135">
        <v>3</v>
      </c>
      <c r="AS12" s="135">
        <v>3</v>
      </c>
      <c r="AT12" s="135">
        <v>200</v>
      </c>
      <c r="AU12" s="135">
        <v>30</v>
      </c>
      <c r="AV12" s="135">
        <v>233</v>
      </c>
      <c r="AW12" s="135">
        <v>2</v>
      </c>
      <c r="AX12" s="158" t="s">
        <v>100</v>
      </c>
      <c r="AY12" s="158">
        <v>203.09459459459458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116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115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7</v>
      </c>
      <c r="O15" s="9" t="s">
        <v>116</v>
      </c>
      <c r="P15" s="9" t="s">
        <v>148</v>
      </c>
      <c r="Q15" s="9" t="s">
        <v>115</v>
      </c>
      <c r="R15" s="44">
        <v>15</v>
      </c>
      <c r="S15" s="43">
        <v>15</v>
      </c>
      <c r="T15" s="9" t="s">
        <v>115</v>
      </c>
      <c r="U15" s="9" t="s">
        <v>148</v>
      </c>
      <c r="V15" s="9" t="s">
        <v>116</v>
      </c>
      <c r="W15" s="44">
        <v>13</v>
      </c>
      <c r="X15" s="43">
        <v>15</v>
      </c>
      <c r="Y15" s="9" t="s">
        <v>115</v>
      </c>
      <c r="Z15" s="9" t="s">
        <v>148</v>
      </c>
      <c r="AA15" s="9" t="s">
        <v>116</v>
      </c>
      <c r="AB15" s="44">
        <v>9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14</v>
      </c>
      <c r="O16" s="9" t="s">
        <v>116</v>
      </c>
      <c r="P16" s="9" t="s">
        <v>27</v>
      </c>
      <c r="Q16" s="9" t="s">
        <v>115</v>
      </c>
      <c r="R16" s="44">
        <v>15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13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9</v>
      </c>
      <c r="AC16" s="156"/>
      <c r="AD16" s="209"/>
      <c r="AE16" s="212"/>
      <c r="AF16" s="215">
        <v>4</v>
      </c>
      <c r="AG16" s="209" t="s">
        <v>27</v>
      </c>
      <c r="AH16" s="212">
        <v>2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/>
      <c r="T17" s="9" t="s">
        <v>116</v>
      </c>
      <c r="U17" s="9" t="s">
        <v>27</v>
      </c>
      <c r="V17" s="9" t="s">
        <v>116</v>
      </c>
      <c r="W17" s="44"/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90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2</v>
      </c>
      <c r="O18" s="45"/>
      <c r="P18" s="126" t="s">
        <v>149</v>
      </c>
      <c r="Q18" s="126"/>
      <c r="R18" s="47">
        <v>1</v>
      </c>
      <c r="S18" s="45">
        <v>2</v>
      </c>
      <c r="T18" s="45"/>
      <c r="U18" s="126" t="s">
        <v>150</v>
      </c>
      <c r="V18" s="126"/>
      <c r="W18" s="47">
        <v>0</v>
      </c>
      <c r="X18" s="45">
        <v>0</v>
      </c>
      <c r="Y18" s="45"/>
      <c r="Z18" s="126" t="s">
        <v>151</v>
      </c>
      <c r="AA18" s="126"/>
      <c r="AB18" s="47">
        <v>2</v>
      </c>
      <c r="AC18" s="155">
        <v>2</v>
      </c>
      <c r="AD18" s="228" t="s">
        <v>27</v>
      </c>
      <c r="AE18" s="229">
        <v>1</v>
      </c>
      <c r="AF18" s="230">
        <v>1.3333333333333333</v>
      </c>
      <c r="AG18" s="228"/>
      <c r="AH18" s="229"/>
      <c r="AI18" s="149">
        <v>1.1585365853658536</v>
      </c>
      <c r="AJ18" s="152">
        <v>4</v>
      </c>
      <c r="AL18">
        <v>3</v>
      </c>
      <c r="AM18">
        <v>0</v>
      </c>
      <c r="AN18">
        <v>7</v>
      </c>
      <c r="AO18">
        <v>7</v>
      </c>
      <c r="AQ18" s="135">
        <v>2</v>
      </c>
      <c r="AR18" s="135">
        <v>2</v>
      </c>
      <c r="AS18" s="135">
        <v>5</v>
      </c>
      <c r="AT18" s="135">
        <v>200</v>
      </c>
      <c r="AU18" s="135">
        <v>20</v>
      </c>
      <c r="AV18" s="135">
        <v>225</v>
      </c>
      <c r="AW18" s="135">
        <v>1.3333333333333333</v>
      </c>
      <c r="AX18" s="158" t="s">
        <v>90</v>
      </c>
      <c r="AY18" s="158">
        <v>202.49186991869919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115</v>
      </c>
      <c r="O19" s="8"/>
      <c r="P19" s="9"/>
      <c r="Q19" s="9"/>
      <c r="R19" s="10"/>
      <c r="S19" s="8" t="s">
        <v>115</v>
      </c>
      <c r="T19" s="8"/>
      <c r="U19" s="9"/>
      <c r="V19" s="9"/>
      <c r="W19" s="10"/>
      <c r="X19" s="8" t="s">
        <v>116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116</v>
      </c>
      <c r="S20" s="8"/>
      <c r="T20" s="8"/>
      <c r="U20" s="9"/>
      <c r="V20" s="9"/>
      <c r="W20" s="10" t="s">
        <v>116</v>
      </c>
      <c r="X20" s="8"/>
      <c r="Y20" s="8"/>
      <c r="Z20" s="9"/>
      <c r="AA20" s="9"/>
      <c r="AB20" s="10" t="s">
        <v>115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9</v>
      </c>
      <c r="O21" s="9" t="s">
        <v>116</v>
      </c>
      <c r="P21" s="9" t="s">
        <v>148</v>
      </c>
      <c r="Q21" s="9" t="s">
        <v>115</v>
      </c>
      <c r="R21" s="44">
        <v>15</v>
      </c>
      <c r="S21" s="43">
        <v>15</v>
      </c>
      <c r="T21" s="9" t="s">
        <v>115</v>
      </c>
      <c r="U21" s="9" t="s">
        <v>148</v>
      </c>
      <c r="V21" s="9" t="s">
        <v>116</v>
      </c>
      <c r="W21" s="44">
        <v>9</v>
      </c>
      <c r="X21" s="43">
        <v>12</v>
      </c>
      <c r="Y21" s="9" t="s">
        <v>116</v>
      </c>
      <c r="Z21" s="9" t="s">
        <v>148</v>
      </c>
      <c r="AA21" s="9" t="s">
        <v>115</v>
      </c>
      <c r="AB21" s="44">
        <v>15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15</v>
      </c>
      <c r="O22" s="9" t="s">
        <v>115</v>
      </c>
      <c r="P22" s="9" t="s">
        <v>27</v>
      </c>
      <c r="Q22" s="9" t="s">
        <v>116</v>
      </c>
      <c r="R22" s="44">
        <v>7</v>
      </c>
      <c r="S22" s="43">
        <v>15</v>
      </c>
      <c r="T22" s="9" t="s">
        <v>115</v>
      </c>
      <c r="U22" s="9" t="s">
        <v>27</v>
      </c>
      <c r="V22" s="9" t="s">
        <v>116</v>
      </c>
      <c r="W22" s="44">
        <v>9</v>
      </c>
      <c r="X22" s="43">
        <v>14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4</v>
      </c>
      <c r="AG22" s="209" t="s">
        <v>27</v>
      </c>
      <c r="AH22" s="212">
        <v>3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>
        <v>15</v>
      </c>
      <c r="O23" s="9" t="s">
        <v>115</v>
      </c>
      <c r="P23" s="9" t="s">
        <v>27</v>
      </c>
      <c r="Q23" s="9" t="s">
        <v>116</v>
      </c>
      <c r="R23" s="44">
        <v>12</v>
      </c>
      <c r="S23" s="43"/>
      <c r="T23" s="9" t="s">
        <v>116</v>
      </c>
      <c r="U23" s="9" t="s">
        <v>27</v>
      </c>
      <c r="V23" s="9" t="s">
        <v>116</v>
      </c>
      <c r="W23" s="44"/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56</v>
      </c>
      <c r="C24" s="190"/>
      <c r="D24" s="45">
        <v>2</v>
      </c>
      <c r="E24" s="45"/>
      <c r="F24" s="126" t="s">
        <v>117</v>
      </c>
      <c r="G24" s="126"/>
      <c r="H24" s="47">
        <v>0</v>
      </c>
      <c r="I24" s="45">
        <v>1</v>
      </c>
      <c r="J24" s="45"/>
      <c r="K24" s="126" t="s">
        <v>118</v>
      </c>
      <c r="L24" s="126"/>
      <c r="M24" s="47">
        <v>2</v>
      </c>
      <c r="N24" s="140"/>
      <c r="O24" s="141"/>
      <c r="P24" s="141"/>
      <c r="Q24" s="141"/>
      <c r="R24" s="193"/>
      <c r="S24" s="45">
        <v>2</v>
      </c>
      <c r="T24" s="45"/>
      <c r="U24" s="126" t="s">
        <v>152</v>
      </c>
      <c r="V24" s="126"/>
      <c r="W24" s="47">
        <v>0</v>
      </c>
      <c r="X24" s="5"/>
      <c r="Y24" s="5"/>
      <c r="Z24" s="6"/>
      <c r="AA24" s="6"/>
      <c r="AB24" s="7"/>
      <c r="AC24" s="155">
        <v>2</v>
      </c>
      <c r="AD24" s="228" t="s">
        <v>27</v>
      </c>
      <c r="AE24" s="229">
        <v>1</v>
      </c>
      <c r="AF24" s="230">
        <v>2.5</v>
      </c>
      <c r="AG24" s="228"/>
      <c r="AH24" s="229"/>
      <c r="AI24" s="149">
        <v>1.1463414634146341</v>
      </c>
      <c r="AJ24" s="152">
        <v>1</v>
      </c>
      <c r="AL24">
        <v>3</v>
      </c>
      <c r="AM24">
        <v>0</v>
      </c>
      <c r="AN24">
        <v>7</v>
      </c>
      <c r="AO24">
        <v>7</v>
      </c>
      <c r="AQ24" s="135">
        <v>2</v>
      </c>
      <c r="AR24" s="135">
        <v>5</v>
      </c>
      <c r="AS24" s="135">
        <v>4</v>
      </c>
      <c r="AT24" s="135">
        <v>200</v>
      </c>
      <c r="AU24" s="135">
        <v>50</v>
      </c>
      <c r="AV24" s="135">
        <v>254</v>
      </c>
      <c r="AW24" s="135">
        <v>2.5</v>
      </c>
      <c r="AX24" s="158" t="s">
        <v>56</v>
      </c>
      <c r="AY24" s="158">
        <v>203.64634146341464</v>
      </c>
    </row>
    <row r="25" spans="1:51" ht="13.5" hidden="1" customHeight="1" x14ac:dyDescent="0.15">
      <c r="A25" s="205"/>
      <c r="B25" s="136"/>
      <c r="C25" s="137"/>
      <c r="D25" s="8" t="s">
        <v>115</v>
      </c>
      <c r="E25" s="8"/>
      <c r="F25" s="9"/>
      <c r="G25" s="9"/>
      <c r="H25" s="10"/>
      <c r="I25" s="8" t="s">
        <v>116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115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116</v>
      </c>
      <c r="I26" s="8"/>
      <c r="J26" s="8"/>
      <c r="K26" s="9"/>
      <c r="L26" s="9"/>
      <c r="M26" s="10" t="s">
        <v>115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116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15</v>
      </c>
      <c r="E27" s="9" t="s">
        <v>115</v>
      </c>
      <c r="F27" s="9" t="s">
        <v>27</v>
      </c>
      <c r="G27" s="9" t="s">
        <v>116</v>
      </c>
      <c r="H27" s="11">
        <v>7</v>
      </c>
      <c r="I27" s="9">
        <v>15</v>
      </c>
      <c r="J27" s="9" t="s">
        <v>115</v>
      </c>
      <c r="K27" s="9" t="s">
        <v>148</v>
      </c>
      <c r="L27" s="9" t="s">
        <v>116</v>
      </c>
      <c r="M27" s="11">
        <v>9</v>
      </c>
      <c r="N27" s="143"/>
      <c r="O27" s="144"/>
      <c r="P27" s="144"/>
      <c r="Q27" s="144"/>
      <c r="R27" s="194"/>
      <c r="S27" s="43">
        <v>15</v>
      </c>
      <c r="T27" s="9" t="s">
        <v>115</v>
      </c>
      <c r="U27" s="9" t="s">
        <v>148</v>
      </c>
      <c r="V27" s="9" t="s">
        <v>116</v>
      </c>
      <c r="W27" s="44">
        <v>11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15</v>
      </c>
      <c r="E28" s="9" t="s">
        <v>115</v>
      </c>
      <c r="F28" s="9" t="s">
        <v>27</v>
      </c>
      <c r="G28" s="9" t="s">
        <v>116</v>
      </c>
      <c r="H28" s="11">
        <v>14</v>
      </c>
      <c r="I28" s="9">
        <v>7</v>
      </c>
      <c r="J28" s="9" t="s">
        <v>116</v>
      </c>
      <c r="K28" s="9" t="s">
        <v>27</v>
      </c>
      <c r="L28" s="9" t="s">
        <v>115</v>
      </c>
      <c r="M28" s="11">
        <v>15</v>
      </c>
      <c r="N28" s="143"/>
      <c r="O28" s="144"/>
      <c r="P28" s="144"/>
      <c r="Q28" s="144"/>
      <c r="R28" s="194"/>
      <c r="S28" s="43">
        <v>15</v>
      </c>
      <c r="T28" s="9" t="s">
        <v>115</v>
      </c>
      <c r="U28" s="9" t="s">
        <v>27</v>
      </c>
      <c r="V28" s="9" t="s">
        <v>116</v>
      </c>
      <c r="W28" s="44">
        <v>11</v>
      </c>
      <c r="X28" s="9"/>
      <c r="Y28" s="9"/>
      <c r="Z28" s="9"/>
      <c r="AA28" s="9"/>
      <c r="AB28" s="11"/>
      <c r="AC28" s="156"/>
      <c r="AD28" s="209"/>
      <c r="AE28" s="212"/>
      <c r="AF28" s="215">
        <v>5</v>
      </c>
      <c r="AG28" s="209" t="s">
        <v>27</v>
      </c>
      <c r="AH28" s="212">
        <v>2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12</v>
      </c>
      <c r="J29" s="12" t="s">
        <v>116</v>
      </c>
      <c r="K29" s="12" t="s">
        <v>27</v>
      </c>
      <c r="L29" s="12" t="s">
        <v>115</v>
      </c>
      <c r="M29" s="13">
        <v>15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52</v>
      </c>
      <c r="C30" s="190"/>
      <c r="D30" s="127" t="s">
        <v>32</v>
      </c>
      <c r="E30" s="127"/>
      <c r="F30" s="127" t="s">
        <v>107</v>
      </c>
      <c r="G30" s="127"/>
      <c r="H30" s="128" t="s">
        <v>33</v>
      </c>
      <c r="I30" s="45">
        <v>0</v>
      </c>
      <c r="J30" s="45"/>
      <c r="K30" s="126" t="s">
        <v>119</v>
      </c>
      <c r="L30" s="126"/>
      <c r="M30" s="47">
        <v>2</v>
      </c>
      <c r="N30" s="45">
        <v>0</v>
      </c>
      <c r="O30" s="45"/>
      <c r="P30" s="126" t="s">
        <v>105</v>
      </c>
      <c r="Q30" s="126"/>
      <c r="R30" s="47">
        <v>2</v>
      </c>
      <c r="S30" s="140"/>
      <c r="T30" s="141"/>
      <c r="U30" s="141"/>
      <c r="V30" s="141"/>
      <c r="W30" s="193"/>
      <c r="X30" s="45">
        <v>0</v>
      </c>
      <c r="Y30" s="45"/>
      <c r="Z30" s="126" t="s">
        <v>135</v>
      </c>
      <c r="AA30" s="126"/>
      <c r="AB30" s="47">
        <v>2</v>
      </c>
      <c r="AC30" s="155">
        <v>0</v>
      </c>
      <c r="AD30" s="228" t="s">
        <v>27</v>
      </c>
      <c r="AE30" s="229">
        <v>3</v>
      </c>
      <c r="AF30" s="230">
        <v>0</v>
      </c>
      <c r="AG30" s="228"/>
      <c r="AH30" s="229"/>
      <c r="AI30" s="149">
        <v>0.71111111111111114</v>
      </c>
      <c r="AJ30" s="152">
        <v>5</v>
      </c>
      <c r="AL30">
        <v>3</v>
      </c>
      <c r="AM30">
        <v>0</v>
      </c>
      <c r="AN30">
        <v>6</v>
      </c>
      <c r="AO30">
        <v>6</v>
      </c>
      <c r="AQ30" s="135">
        <v>1</v>
      </c>
      <c r="AR30" s="135">
        <v>1</v>
      </c>
      <c r="AS30" s="135">
        <v>1</v>
      </c>
      <c r="AT30" s="135">
        <v>100</v>
      </c>
      <c r="AU30" s="135">
        <v>10</v>
      </c>
      <c r="AV30" s="135">
        <v>111</v>
      </c>
      <c r="AW30" s="135">
        <v>0</v>
      </c>
      <c r="AX30" s="158" t="s">
        <v>52</v>
      </c>
      <c r="AY30" s="158">
        <v>0.71111111111111114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116</v>
      </c>
      <c r="J31" s="8"/>
      <c r="K31" s="9"/>
      <c r="L31" s="9"/>
      <c r="M31" s="10"/>
      <c r="N31" s="8" t="s">
        <v>116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116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115</v>
      </c>
      <c r="N32" s="8"/>
      <c r="O32" s="8"/>
      <c r="P32" s="9"/>
      <c r="Q32" s="9"/>
      <c r="R32" s="10" t="s">
        <v>115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115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13</v>
      </c>
      <c r="E33" s="9" t="s">
        <v>116</v>
      </c>
      <c r="F33" s="9" t="s">
        <v>136</v>
      </c>
      <c r="G33" s="9" t="s">
        <v>115</v>
      </c>
      <c r="H33" s="11">
        <v>15</v>
      </c>
      <c r="I33" s="9">
        <v>9</v>
      </c>
      <c r="J33" s="9" t="s">
        <v>116</v>
      </c>
      <c r="K33" s="9" t="s">
        <v>136</v>
      </c>
      <c r="L33" s="9" t="s">
        <v>115</v>
      </c>
      <c r="M33" s="11">
        <v>15</v>
      </c>
      <c r="N33" s="9">
        <v>11</v>
      </c>
      <c r="O33" s="9" t="s">
        <v>116</v>
      </c>
      <c r="P33" s="9" t="s">
        <v>136</v>
      </c>
      <c r="Q33" s="9" t="s">
        <v>115</v>
      </c>
      <c r="R33" s="11">
        <v>15</v>
      </c>
      <c r="S33" s="143"/>
      <c r="T33" s="144"/>
      <c r="U33" s="144"/>
      <c r="V33" s="144"/>
      <c r="W33" s="194"/>
      <c r="X33" s="43">
        <v>10</v>
      </c>
      <c r="Y33" s="9" t="s">
        <v>116</v>
      </c>
      <c r="Z33" s="9" t="s">
        <v>136</v>
      </c>
      <c r="AA33" s="9" t="s">
        <v>115</v>
      </c>
      <c r="AB33" s="44">
        <v>15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13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9</v>
      </c>
      <c r="J34" s="9" t="s">
        <v>116</v>
      </c>
      <c r="K34" s="9" t="s">
        <v>27</v>
      </c>
      <c r="L34" s="9" t="s">
        <v>115</v>
      </c>
      <c r="M34" s="11">
        <v>15</v>
      </c>
      <c r="N34" s="9">
        <v>11</v>
      </c>
      <c r="O34" s="9" t="s">
        <v>116</v>
      </c>
      <c r="P34" s="9" t="s">
        <v>27</v>
      </c>
      <c r="Q34" s="9" t="s">
        <v>115</v>
      </c>
      <c r="R34" s="11">
        <v>15</v>
      </c>
      <c r="S34" s="143"/>
      <c r="T34" s="144"/>
      <c r="U34" s="144"/>
      <c r="V34" s="144"/>
      <c r="W34" s="194"/>
      <c r="X34" s="43">
        <v>14</v>
      </c>
      <c r="Y34" s="9" t="s">
        <v>116</v>
      </c>
      <c r="Z34" s="9" t="s">
        <v>27</v>
      </c>
      <c r="AA34" s="9" t="s">
        <v>115</v>
      </c>
      <c r="AB34" s="44">
        <v>15</v>
      </c>
      <c r="AC34" s="156"/>
      <c r="AD34" s="209"/>
      <c r="AE34" s="212"/>
      <c r="AF34" s="215">
        <v>0</v>
      </c>
      <c r="AG34" s="209" t="s">
        <v>27</v>
      </c>
      <c r="AH34" s="212">
        <v>6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0</v>
      </c>
      <c r="E35" s="12" t="s">
        <v>116</v>
      </c>
      <c r="F35" s="12" t="s">
        <v>27</v>
      </c>
      <c r="G35" s="12" t="s">
        <v>116</v>
      </c>
      <c r="H35" s="13">
        <v>0</v>
      </c>
      <c r="I35" s="12">
        <v>0</v>
      </c>
      <c r="J35" s="12" t="s">
        <v>116</v>
      </c>
      <c r="K35" s="12" t="s">
        <v>27</v>
      </c>
      <c r="L35" s="12" t="s">
        <v>116</v>
      </c>
      <c r="M35" s="13">
        <v>0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/>
      <c r="Y35" s="9" t="s">
        <v>116</v>
      </c>
      <c r="Z35" s="9" t="s">
        <v>27</v>
      </c>
      <c r="AA35" s="9" t="s">
        <v>116</v>
      </c>
      <c r="AB35" s="44"/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103</v>
      </c>
      <c r="C36" s="137"/>
      <c r="D36" s="45">
        <v>0</v>
      </c>
      <c r="E36" s="45"/>
      <c r="F36" s="126" t="s">
        <v>104</v>
      </c>
      <c r="G36" s="126"/>
      <c r="H36" s="47">
        <v>2</v>
      </c>
      <c r="I36" s="45">
        <v>2</v>
      </c>
      <c r="J36" s="45"/>
      <c r="K36" s="126" t="s">
        <v>106</v>
      </c>
      <c r="L36" s="126"/>
      <c r="M36" s="47">
        <v>0</v>
      </c>
      <c r="N36" s="5"/>
      <c r="O36" s="5"/>
      <c r="P36" s="6"/>
      <c r="Q36" s="6"/>
      <c r="R36" s="7"/>
      <c r="S36" s="45">
        <v>2</v>
      </c>
      <c r="T36" s="45"/>
      <c r="U36" s="126" t="s">
        <v>120</v>
      </c>
      <c r="V36" s="126"/>
      <c r="W36" s="47">
        <v>0</v>
      </c>
      <c r="X36" s="140"/>
      <c r="Y36" s="141"/>
      <c r="Z36" s="141"/>
      <c r="AA36" s="141"/>
      <c r="AB36" s="142"/>
      <c r="AC36" s="155">
        <v>2</v>
      </c>
      <c r="AD36" s="228" t="s">
        <v>27</v>
      </c>
      <c r="AE36" s="229">
        <v>1</v>
      </c>
      <c r="AF36" s="230">
        <v>2</v>
      </c>
      <c r="AG36" s="228"/>
      <c r="AH36" s="229"/>
      <c r="AI36" s="149">
        <v>0.97499999999999998</v>
      </c>
      <c r="AJ36" s="152">
        <v>3</v>
      </c>
      <c r="AL36">
        <v>3</v>
      </c>
      <c r="AM36">
        <v>0</v>
      </c>
      <c r="AN36">
        <v>6</v>
      </c>
      <c r="AO36">
        <v>6</v>
      </c>
      <c r="AQ36" s="135">
        <v>2</v>
      </c>
      <c r="AR36" s="135">
        <v>3</v>
      </c>
      <c r="AS36" s="135">
        <v>2</v>
      </c>
      <c r="AT36" s="135">
        <v>200</v>
      </c>
      <c r="AU36" s="135">
        <v>30</v>
      </c>
      <c r="AV36" s="135">
        <v>232</v>
      </c>
      <c r="AW36" s="135">
        <v>2</v>
      </c>
      <c r="AX36" s="158" t="s">
        <v>103</v>
      </c>
      <c r="AY36" s="158">
        <v>202.97499999999999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115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115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116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116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9</v>
      </c>
      <c r="E39" s="9" t="s">
        <v>116</v>
      </c>
      <c r="F39" s="9" t="s">
        <v>136</v>
      </c>
      <c r="G39" s="9" t="s">
        <v>115</v>
      </c>
      <c r="H39" s="11">
        <v>15</v>
      </c>
      <c r="I39" s="9">
        <v>15</v>
      </c>
      <c r="J39" s="9" t="s">
        <v>115</v>
      </c>
      <c r="K39" s="9" t="s">
        <v>136</v>
      </c>
      <c r="L39" s="9" t="s">
        <v>116</v>
      </c>
      <c r="M39" s="11">
        <v>12</v>
      </c>
      <c r="N39" s="9"/>
      <c r="O39" s="9"/>
      <c r="P39" s="9"/>
      <c r="Q39" s="9"/>
      <c r="R39" s="11"/>
      <c r="S39" s="9">
        <v>15</v>
      </c>
      <c r="T39" s="9" t="s">
        <v>115</v>
      </c>
      <c r="U39" s="9" t="s">
        <v>136</v>
      </c>
      <c r="V39" s="9" t="s">
        <v>116</v>
      </c>
      <c r="W39" s="11">
        <v>10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9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14</v>
      </c>
      <c r="N40" s="9"/>
      <c r="O40" s="9"/>
      <c r="P40" s="9"/>
      <c r="Q40" s="9"/>
      <c r="R40" s="11"/>
      <c r="S40" s="9">
        <v>15</v>
      </c>
      <c r="T40" s="9" t="s">
        <v>115</v>
      </c>
      <c r="U40" s="9" t="s">
        <v>27</v>
      </c>
      <c r="V40" s="9" t="s">
        <v>116</v>
      </c>
      <c r="W40" s="11">
        <v>14</v>
      </c>
      <c r="X40" s="143"/>
      <c r="Y40" s="144"/>
      <c r="Z40" s="144"/>
      <c r="AA40" s="144"/>
      <c r="AB40" s="145"/>
      <c r="AC40" s="156"/>
      <c r="AD40" s="209"/>
      <c r="AE40" s="212"/>
      <c r="AF40" s="215">
        <v>4</v>
      </c>
      <c r="AG40" s="209" t="s">
        <v>27</v>
      </c>
      <c r="AH40" s="212">
        <v>2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0</v>
      </c>
      <c r="T41" s="14" t="s">
        <v>116</v>
      </c>
      <c r="U41" s="14" t="s">
        <v>27</v>
      </c>
      <c r="V41" s="14" t="s">
        <v>116</v>
      </c>
      <c r="W41" s="15">
        <v>0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123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123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123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123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123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12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73</v>
      </c>
      <c r="E50" s="54" t="e">
        <v>#REF!</v>
      </c>
      <c r="F50" s="54">
        <v>54</v>
      </c>
      <c r="G50" s="54" t="e">
        <v>#REF!</v>
      </c>
      <c r="H50" s="54">
        <v>51</v>
      </c>
      <c r="I50" s="54">
        <v>48</v>
      </c>
      <c r="J50" s="54" t="e">
        <v>#REF!</v>
      </c>
      <c r="K50" s="54">
        <v>48</v>
      </c>
      <c r="L50" s="54" t="e">
        <v>#REF!</v>
      </c>
      <c r="M50" s="54">
        <v>52</v>
      </c>
      <c r="N50" s="54">
        <v>56</v>
      </c>
      <c r="O50" s="54" t="e">
        <v>#REF!</v>
      </c>
      <c r="P50" s="54">
        <v>56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137</v>
      </c>
      <c r="BL72" t="s">
        <v>138</v>
      </c>
      <c r="BM72" t="s">
        <v>139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73</v>
      </c>
      <c r="E74" s="54" t="e">
        <v>#REF!</v>
      </c>
      <c r="F74" s="54">
        <v>54</v>
      </c>
      <c r="G74" s="54" t="e">
        <v>#REF!</v>
      </c>
      <c r="H74" s="54">
        <v>51</v>
      </c>
      <c r="I74" s="54">
        <v>48</v>
      </c>
      <c r="J74" s="54" t="e">
        <v>#REF!</v>
      </c>
      <c r="K74" s="54">
        <v>48</v>
      </c>
      <c r="L74" s="54" t="e">
        <v>#REF!</v>
      </c>
      <c r="M74" s="54">
        <v>52</v>
      </c>
      <c r="N74" s="54">
        <v>56</v>
      </c>
      <c r="O74" s="54" t="e">
        <v>#REF!</v>
      </c>
      <c r="P74" s="54">
        <v>56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3</v>
      </c>
      <c r="BL75" s="49">
        <v>3</v>
      </c>
      <c r="BM75" s="49">
        <v>3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100</v>
      </c>
      <c r="BL76" s="2" t="s">
        <v>112</v>
      </c>
      <c r="BM76" s="2" t="s">
        <v>112</v>
      </c>
      <c r="BO76" s="2"/>
      <c r="BP76" s="2" t="s">
        <v>55</v>
      </c>
      <c r="BQ76" s="2" t="s">
        <v>88</v>
      </c>
      <c r="BR76" s="2" t="s">
        <v>100</v>
      </c>
      <c r="BS76" s="2" t="s">
        <v>92</v>
      </c>
      <c r="BT76" s="2" t="s">
        <v>98</v>
      </c>
      <c r="BU76" s="2" t="s">
        <v>91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90</v>
      </c>
      <c r="BL77" s="2" t="s">
        <v>112</v>
      </c>
      <c r="BM77" s="2" t="s">
        <v>112</v>
      </c>
      <c r="BO77" s="2"/>
      <c r="BP77" s="2" t="s">
        <v>89</v>
      </c>
      <c r="BQ77" s="2" t="s">
        <v>99</v>
      </c>
      <c r="BR77" s="2" t="s">
        <v>90</v>
      </c>
      <c r="BS77" s="2" t="s">
        <v>102</v>
      </c>
      <c r="BT77" s="2" t="s">
        <v>58</v>
      </c>
      <c r="BU77" s="2" t="s">
        <v>93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56</v>
      </c>
      <c r="BL78" s="2" t="s">
        <v>112</v>
      </c>
      <c r="BM78" s="2" t="s">
        <v>112</v>
      </c>
      <c r="BO78" s="2"/>
      <c r="BP78" s="2" t="s">
        <v>84</v>
      </c>
      <c r="BQ78" s="2" t="s">
        <v>82</v>
      </c>
      <c r="BR78" s="2" t="s">
        <v>56</v>
      </c>
      <c r="BS78" s="2" t="s">
        <v>96</v>
      </c>
      <c r="BT78" s="2" t="s">
        <v>97</v>
      </c>
      <c r="BU78" s="2" t="s">
        <v>85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52</v>
      </c>
      <c r="BL79" s="2" t="s">
        <v>112</v>
      </c>
      <c r="BM79" s="2" t="s">
        <v>112</v>
      </c>
      <c r="BO79" s="2"/>
      <c r="BP79" s="2" t="s">
        <v>54</v>
      </c>
      <c r="BQ79" s="2" t="s">
        <v>83</v>
      </c>
      <c r="BR79" s="2" t="s">
        <v>52</v>
      </c>
      <c r="BS79" s="2" t="s">
        <v>87</v>
      </c>
      <c r="BT79" s="2" t="s">
        <v>80</v>
      </c>
      <c r="BU79" s="2" t="s">
        <v>86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103</v>
      </c>
      <c r="BL80" s="2" t="s">
        <v>112</v>
      </c>
      <c r="BM80" s="2" t="s">
        <v>112</v>
      </c>
      <c r="BO80" s="2"/>
      <c r="BP80" s="2" t="s">
        <v>94</v>
      </c>
      <c r="BQ80" s="2" t="s">
        <v>57</v>
      </c>
      <c r="BR80" s="2" t="s">
        <v>103</v>
      </c>
      <c r="BS80" s="2" t="s">
        <v>95</v>
      </c>
      <c r="BT80" s="2" t="s">
        <v>81</v>
      </c>
      <c r="BU80" s="2" t="s">
        <v>101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140</v>
      </c>
      <c r="BK93" s="2" t="s">
        <v>51</v>
      </c>
      <c r="BL93" s="2" t="s">
        <v>112</v>
      </c>
      <c r="BM93" s="2" t="s">
        <v>112</v>
      </c>
    </row>
    <row r="94" spans="62:83" x14ac:dyDescent="0.15">
      <c r="BJ94" t="s">
        <v>141</v>
      </c>
      <c r="BK94" s="2">
        <v>0</v>
      </c>
      <c r="BL94" s="2" t="s">
        <v>112</v>
      </c>
      <c r="BM94" s="2" t="s">
        <v>112</v>
      </c>
    </row>
  </sheetData>
  <mergeCells count="151">
    <mergeCell ref="B4:C4"/>
    <mergeCell ref="D4:H4"/>
    <mergeCell ref="I4:M4"/>
    <mergeCell ref="N4:R4"/>
    <mergeCell ref="S4:W4"/>
    <mergeCell ref="I6:M6"/>
    <mergeCell ref="N6:R6"/>
    <mergeCell ref="AC1:AE1"/>
    <mergeCell ref="AF1:AH1"/>
    <mergeCell ref="B3:C3"/>
    <mergeCell ref="D3:H3"/>
    <mergeCell ref="I3:M3"/>
    <mergeCell ref="N3:R3"/>
    <mergeCell ref="S3:W3"/>
    <mergeCell ref="X6:AE6"/>
    <mergeCell ref="AF6:AJ6"/>
    <mergeCell ref="I7:M7"/>
    <mergeCell ref="N7:R7"/>
    <mergeCell ref="AF7:AJ7"/>
    <mergeCell ref="A8:A11"/>
    <mergeCell ref="B8:C11"/>
    <mergeCell ref="D8:H11"/>
    <mergeCell ref="I8:M11"/>
    <mergeCell ref="N8:R11"/>
    <mergeCell ref="AL10:AL11"/>
    <mergeCell ref="AM10:AM11"/>
    <mergeCell ref="A12:A41"/>
    <mergeCell ref="B12:C17"/>
    <mergeCell ref="D12:H17"/>
    <mergeCell ref="AC12:AC17"/>
    <mergeCell ref="AD12:AD17"/>
    <mergeCell ref="AE12:AE17"/>
    <mergeCell ref="AF12:AH15"/>
    <mergeCell ref="AI12:AI17"/>
    <mergeCell ref="S8:W11"/>
    <mergeCell ref="X8:AB11"/>
    <mergeCell ref="AC8:AE11"/>
    <mergeCell ref="AF8:AH11"/>
    <mergeCell ref="AI8:AI11"/>
    <mergeCell ref="AJ8:AJ11"/>
    <mergeCell ref="AY12:AY17"/>
    <mergeCell ref="AF16:AF17"/>
    <mergeCell ref="AG16:AG17"/>
    <mergeCell ref="AH16:AH17"/>
    <mergeCell ref="AJ12:AJ17"/>
    <mergeCell ref="AQ12:AQ17"/>
    <mergeCell ref="AR12:AR17"/>
    <mergeCell ref="AS12:AS17"/>
    <mergeCell ref="AT12:AT17"/>
    <mergeCell ref="AU12:AU17"/>
    <mergeCell ref="B18:C23"/>
    <mergeCell ref="I18:M23"/>
    <mergeCell ref="AC18:AC23"/>
    <mergeCell ref="AD18:AD23"/>
    <mergeCell ref="AE18:AE23"/>
    <mergeCell ref="AF18:AH21"/>
    <mergeCell ref="AV12:AV17"/>
    <mergeCell ref="AW12:AW17"/>
    <mergeCell ref="AX12:AX17"/>
    <mergeCell ref="AU18:AU23"/>
    <mergeCell ref="AV18:AV23"/>
    <mergeCell ref="AW18:AW23"/>
    <mergeCell ref="AX18:AX23"/>
    <mergeCell ref="AY18:AY23"/>
    <mergeCell ref="AF22:AF23"/>
    <mergeCell ref="AG22:AG23"/>
    <mergeCell ref="AH22:AH23"/>
    <mergeCell ref="AI18:AI23"/>
    <mergeCell ref="AJ18:AJ23"/>
    <mergeCell ref="AQ18:AQ23"/>
    <mergeCell ref="AR18:AR23"/>
    <mergeCell ref="AS18:AS23"/>
    <mergeCell ref="AT18:AT23"/>
    <mergeCell ref="AX24:AX29"/>
    <mergeCell ref="AY24:AY29"/>
    <mergeCell ref="AF28:AF29"/>
    <mergeCell ref="AG28:AG29"/>
    <mergeCell ref="AH28:AH29"/>
    <mergeCell ref="AI24:AI29"/>
    <mergeCell ref="AJ24:AJ29"/>
    <mergeCell ref="AQ24:AQ29"/>
    <mergeCell ref="AR24:AR29"/>
    <mergeCell ref="AS24:AS29"/>
    <mergeCell ref="AT24:AT29"/>
    <mergeCell ref="AF24:AH27"/>
    <mergeCell ref="B30:C35"/>
    <mergeCell ref="S30:W35"/>
    <mergeCell ref="AC30:AC35"/>
    <mergeCell ref="AD30:AD35"/>
    <mergeCell ref="AE30:AE35"/>
    <mergeCell ref="AF30:AH33"/>
    <mergeCell ref="AU24:AU29"/>
    <mergeCell ref="AV24:AV29"/>
    <mergeCell ref="AW24:AW29"/>
    <mergeCell ref="B24:C29"/>
    <mergeCell ref="N24:R29"/>
    <mergeCell ref="AC24:AC29"/>
    <mergeCell ref="AD24:AD29"/>
    <mergeCell ref="AE24:AE29"/>
    <mergeCell ref="AU30:AU35"/>
    <mergeCell ref="AV30:AV35"/>
    <mergeCell ref="AW30:AW35"/>
    <mergeCell ref="AX30:AX35"/>
    <mergeCell ref="AY30:AY35"/>
    <mergeCell ref="AF34:AF35"/>
    <mergeCell ref="AG34:AG35"/>
    <mergeCell ref="AH34:AH35"/>
    <mergeCell ref="AI30:AI35"/>
    <mergeCell ref="AJ30:AJ35"/>
    <mergeCell ref="AQ30:AQ35"/>
    <mergeCell ref="AR30:AR35"/>
    <mergeCell ref="AS30:AS35"/>
    <mergeCell ref="AT30:AT35"/>
    <mergeCell ref="AX36:AX41"/>
    <mergeCell ref="AY36:AY41"/>
    <mergeCell ref="AF40:AF41"/>
    <mergeCell ref="AG40:AG41"/>
    <mergeCell ref="AH40:AH41"/>
    <mergeCell ref="AI36:AI41"/>
    <mergeCell ref="AJ36:AJ41"/>
    <mergeCell ref="AQ36:AQ41"/>
    <mergeCell ref="AR36:AR41"/>
    <mergeCell ref="AS36:AS41"/>
    <mergeCell ref="AT36:AT41"/>
    <mergeCell ref="AF36:AH39"/>
    <mergeCell ref="A42:A47"/>
    <mergeCell ref="B42:B47"/>
    <mergeCell ref="AC42:AC47"/>
    <mergeCell ref="AD42:AD47"/>
    <mergeCell ref="AE42:AE47"/>
    <mergeCell ref="AF42:AH45"/>
    <mergeCell ref="AU36:AU41"/>
    <mergeCell ref="AV36:AV41"/>
    <mergeCell ref="AW36:AW41"/>
    <mergeCell ref="B36:C41"/>
    <mergeCell ref="X36:AB41"/>
    <mergeCell ref="AC36:AC41"/>
    <mergeCell ref="AD36:AD41"/>
    <mergeCell ref="AE36:AE41"/>
    <mergeCell ref="AU42:AU47"/>
    <mergeCell ref="AV42:AV47"/>
    <mergeCell ref="AW42:AW47"/>
    <mergeCell ref="AF46:AF47"/>
    <mergeCell ref="AG46:AG47"/>
    <mergeCell ref="AH46:AH47"/>
    <mergeCell ref="AI42:AI47"/>
    <mergeCell ref="AJ42:AJ47"/>
    <mergeCell ref="AQ42:AQ47"/>
    <mergeCell ref="AR42:AR47"/>
    <mergeCell ref="AS42:AS47"/>
    <mergeCell ref="AT42:AT47"/>
  </mergeCells>
  <phoneticPr fontId="2"/>
  <conditionalFormatting sqref="AL12 AL18 AL24 AL30 AL36">
    <cfRule type="cellIs" dxfId="15" priority="1" stopIfTrue="1" operator="notEqual">
      <formula>3</formula>
    </cfRule>
  </conditionalFormatting>
  <conditionalFormatting sqref="AM12 AM18 AM24 AM30 AM36">
    <cfRule type="cellIs" dxfId="14" priority="2" stopIfTrue="1" operator="notEqual">
      <formula>0</formula>
    </cfRule>
  </conditionalFormatting>
  <conditionalFormatting sqref="D50:P50 D74:P74">
    <cfRule type="cellIs" dxfId="13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12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E94"/>
  <sheetViews>
    <sheetView zoomScale="80" zoomScaleNormal="80" workbookViewId="0">
      <selection activeCell="BA34" sqref="BA34:BA35"/>
    </sheetView>
  </sheetViews>
  <sheetFormatPr defaultRowHeight="13.5" x14ac:dyDescent="0.15"/>
  <cols>
    <col min="1" max="1" width="4.875" style="122" customWidth="1"/>
    <col min="2" max="2" width="5.125" style="122" customWidth="1"/>
    <col min="3" max="3" width="7.375" style="122" customWidth="1"/>
    <col min="4" max="4" width="3.875" style="122" customWidth="1"/>
    <col min="5" max="5" width="3.875" style="122" hidden="1" customWidth="1"/>
    <col min="6" max="6" width="3.875" style="122" customWidth="1"/>
    <col min="7" max="7" width="3.875" style="122" hidden="1" customWidth="1"/>
    <col min="8" max="9" width="3.875" style="122" customWidth="1"/>
    <col min="10" max="10" width="3.875" style="122" hidden="1" customWidth="1"/>
    <col min="11" max="11" width="3.875" style="122" customWidth="1"/>
    <col min="12" max="12" width="3.875" style="122" hidden="1" customWidth="1"/>
    <col min="13" max="14" width="3.875" style="122" customWidth="1"/>
    <col min="15" max="15" width="3.875" style="122" hidden="1" customWidth="1"/>
    <col min="16" max="16" width="3.875" style="122" customWidth="1"/>
    <col min="17" max="17" width="3.875" style="122" hidden="1" customWidth="1"/>
    <col min="18" max="19" width="3.875" style="122" customWidth="1"/>
    <col min="20" max="20" width="3.875" style="122" hidden="1" customWidth="1"/>
    <col min="21" max="21" width="3.875" style="122" customWidth="1"/>
    <col min="22" max="22" width="3.875" style="122" hidden="1" customWidth="1"/>
    <col min="23" max="24" width="3.875" style="122" customWidth="1"/>
    <col min="25" max="25" width="3.875" style="122" hidden="1" customWidth="1"/>
    <col min="26" max="26" width="3.875" style="122" customWidth="1"/>
    <col min="27" max="27" width="3.875" style="122" hidden="1" customWidth="1"/>
    <col min="28" max="34" width="3.875" style="122" customWidth="1"/>
    <col min="35" max="35" width="9" style="122"/>
    <col min="36" max="36" width="5.125" style="122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22" customFormat="1" x14ac:dyDescent="0.15">
      <c r="D1" s="122">
        <v>1</v>
      </c>
      <c r="I1" s="122">
        <v>2</v>
      </c>
      <c r="N1" s="122">
        <v>3</v>
      </c>
      <c r="S1" s="122">
        <v>4</v>
      </c>
      <c r="X1" s="122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22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22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22" customFormat="1" ht="23.25" customHeight="1" thickBot="1" x14ac:dyDescent="0.2">
      <c r="B4" s="266" t="s">
        <v>92</v>
      </c>
      <c r="C4" s="267"/>
      <c r="D4" s="186" t="s">
        <v>96</v>
      </c>
      <c r="E4" s="187"/>
      <c r="F4" s="187"/>
      <c r="G4" s="187"/>
      <c r="H4" s="188"/>
      <c r="I4" s="186" t="s">
        <v>87</v>
      </c>
      <c r="J4" s="187"/>
      <c r="K4" s="187"/>
      <c r="L4" s="187"/>
      <c r="M4" s="187"/>
      <c r="N4" s="186" t="s">
        <v>95</v>
      </c>
      <c r="O4" s="187"/>
      <c r="P4" s="187"/>
      <c r="Q4" s="187"/>
      <c r="R4" s="188"/>
      <c r="S4" s="186" t="s">
        <v>102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22" customFormat="1" ht="15" customHeight="1" thickBot="1" x14ac:dyDescent="0.2"/>
    <row r="6" spans="1:83" s="122" customFormat="1" ht="24" customHeight="1" thickBot="1" x14ac:dyDescent="0.2">
      <c r="A6" s="61" t="s">
        <v>41</v>
      </c>
      <c r="B6" s="60">
        <v>4</v>
      </c>
      <c r="C6" s="62" t="s">
        <v>142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22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22" customFormat="1" ht="15" customHeight="1" x14ac:dyDescent="0.15">
      <c r="A8" s="163" t="s">
        <v>143</v>
      </c>
      <c r="B8" s="166" t="s">
        <v>23</v>
      </c>
      <c r="C8" s="167"/>
      <c r="D8" s="170" t="s">
        <v>92</v>
      </c>
      <c r="E8" s="171"/>
      <c r="F8" s="171"/>
      <c r="G8" s="171"/>
      <c r="H8" s="172"/>
      <c r="I8" s="177" t="s">
        <v>102</v>
      </c>
      <c r="J8" s="171"/>
      <c r="K8" s="171"/>
      <c r="L8" s="171"/>
      <c r="M8" s="172"/>
      <c r="N8" s="177" t="s">
        <v>96</v>
      </c>
      <c r="O8" s="171"/>
      <c r="P8" s="171"/>
      <c r="Q8" s="171"/>
      <c r="R8" s="172"/>
      <c r="S8" s="177" t="s">
        <v>87</v>
      </c>
      <c r="T8" s="171"/>
      <c r="U8" s="171"/>
      <c r="V8" s="171"/>
      <c r="W8" s="172"/>
      <c r="X8" s="177" t="s">
        <v>95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22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22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144</v>
      </c>
    </row>
    <row r="11" spans="1:83" s="122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122</v>
      </c>
      <c r="B12" s="170" t="s">
        <v>92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125" t="s">
        <v>145</v>
      </c>
      <c r="Q12" s="125"/>
      <c r="R12" s="42">
        <v>0</v>
      </c>
      <c r="S12" s="41">
        <v>2</v>
      </c>
      <c r="T12" s="41"/>
      <c r="U12" s="125" t="s">
        <v>146</v>
      </c>
      <c r="V12" s="125"/>
      <c r="W12" s="42">
        <v>0</v>
      </c>
      <c r="X12" s="41">
        <v>2</v>
      </c>
      <c r="Y12" s="41"/>
      <c r="Z12" s="125" t="s">
        <v>147</v>
      </c>
      <c r="AA12" s="125"/>
      <c r="AB12" s="42">
        <v>0</v>
      </c>
      <c r="AC12" s="166">
        <v>3</v>
      </c>
      <c r="AD12" s="208" t="s">
        <v>148</v>
      </c>
      <c r="AE12" s="211">
        <v>0</v>
      </c>
      <c r="AF12" s="214">
        <v>10</v>
      </c>
      <c r="AG12" s="208"/>
      <c r="AH12" s="211"/>
      <c r="AI12" s="159">
        <v>1.3636363636363635</v>
      </c>
      <c r="AJ12" s="161">
        <v>1</v>
      </c>
      <c r="AL12">
        <v>3</v>
      </c>
      <c r="AM12">
        <v>0</v>
      </c>
      <c r="AN12">
        <v>6</v>
      </c>
      <c r="AO12">
        <v>6</v>
      </c>
      <c r="AQ12" s="135">
        <v>5</v>
      </c>
      <c r="AR12" s="135">
        <v>5</v>
      </c>
      <c r="AS12" s="135">
        <v>5</v>
      </c>
      <c r="AT12" s="135">
        <v>500</v>
      </c>
      <c r="AU12" s="135">
        <v>50</v>
      </c>
      <c r="AV12" s="135">
        <v>555</v>
      </c>
      <c r="AW12" s="135">
        <v>10</v>
      </c>
      <c r="AX12" s="158" t="s">
        <v>92</v>
      </c>
      <c r="AY12" s="158">
        <v>311.36363636363637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15</v>
      </c>
      <c r="O15" s="9" t="s">
        <v>115</v>
      </c>
      <c r="P15" s="9" t="s">
        <v>148</v>
      </c>
      <c r="Q15" s="9" t="s">
        <v>116</v>
      </c>
      <c r="R15" s="44">
        <v>9</v>
      </c>
      <c r="S15" s="43">
        <v>15</v>
      </c>
      <c r="T15" s="9" t="s">
        <v>115</v>
      </c>
      <c r="U15" s="9" t="s">
        <v>148</v>
      </c>
      <c r="V15" s="9" t="s">
        <v>116</v>
      </c>
      <c r="W15" s="44">
        <v>10</v>
      </c>
      <c r="X15" s="43">
        <v>15</v>
      </c>
      <c r="Y15" s="9" t="s">
        <v>115</v>
      </c>
      <c r="Z15" s="9" t="s">
        <v>148</v>
      </c>
      <c r="AA15" s="9" t="s">
        <v>116</v>
      </c>
      <c r="AB15" s="44">
        <v>14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8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13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12</v>
      </c>
      <c r="AC16" s="156"/>
      <c r="AD16" s="209"/>
      <c r="AE16" s="212"/>
      <c r="AF16" s="215">
        <v>6</v>
      </c>
      <c r="AG16" s="209" t="s">
        <v>27</v>
      </c>
      <c r="AH16" s="212">
        <v>0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/>
      <c r="T17" s="9" t="s">
        <v>116</v>
      </c>
      <c r="U17" s="9" t="s">
        <v>27</v>
      </c>
      <c r="V17" s="9" t="s">
        <v>116</v>
      </c>
      <c r="W17" s="44"/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102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1</v>
      </c>
      <c r="O18" s="45"/>
      <c r="P18" s="126" t="s">
        <v>149</v>
      </c>
      <c r="Q18" s="126"/>
      <c r="R18" s="47">
        <v>2</v>
      </c>
      <c r="S18" s="45">
        <v>1</v>
      </c>
      <c r="T18" s="45"/>
      <c r="U18" s="126" t="s">
        <v>150</v>
      </c>
      <c r="V18" s="126"/>
      <c r="W18" s="47">
        <v>2</v>
      </c>
      <c r="X18" s="45">
        <v>0</v>
      </c>
      <c r="Y18" s="45"/>
      <c r="Z18" s="126" t="s">
        <v>151</v>
      </c>
      <c r="AA18" s="126"/>
      <c r="AB18" s="47">
        <v>2</v>
      </c>
      <c r="AC18" s="155">
        <v>0</v>
      </c>
      <c r="AD18" s="228" t="s">
        <v>27</v>
      </c>
      <c r="AE18" s="229">
        <v>3</v>
      </c>
      <c r="AF18" s="230">
        <v>0.33333333333333331</v>
      </c>
      <c r="AG18" s="228"/>
      <c r="AH18" s="229"/>
      <c r="AI18" s="149">
        <v>0.83333333333333337</v>
      </c>
      <c r="AJ18" s="152">
        <v>5</v>
      </c>
      <c r="AL18">
        <v>3</v>
      </c>
      <c r="AM18">
        <v>0</v>
      </c>
      <c r="AN18">
        <v>8</v>
      </c>
      <c r="AO18">
        <v>8</v>
      </c>
      <c r="AQ18" s="135">
        <v>1</v>
      </c>
      <c r="AR18" s="135">
        <v>1</v>
      </c>
      <c r="AS18" s="135">
        <v>1</v>
      </c>
      <c r="AT18" s="135">
        <v>100</v>
      </c>
      <c r="AU18" s="135">
        <v>10</v>
      </c>
      <c r="AV18" s="135">
        <v>111</v>
      </c>
      <c r="AW18" s="135">
        <v>0.33333333333333331</v>
      </c>
      <c r="AX18" s="158" t="s">
        <v>102</v>
      </c>
      <c r="AY18" s="158">
        <v>1.1666666666666667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116</v>
      </c>
      <c r="O19" s="8"/>
      <c r="P19" s="9"/>
      <c r="Q19" s="9"/>
      <c r="R19" s="10"/>
      <c r="S19" s="8" t="s">
        <v>116</v>
      </c>
      <c r="T19" s="8"/>
      <c r="U19" s="9"/>
      <c r="V19" s="9"/>
      <c r="W19" s="10"/>
      <c r="X19" s="8" t="s">
        <v>116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115</v>
      </c>
      <c r="S20" s="8"/>
      <c r="T20" s="8"/>
      <c r="U20" s="9"/>
      <c r="V20" s="9"/>
      <c r="W20" s="10" t="s">
        <v>115</v>
      </c>
      <c r="X20" s="8"/>
      <c r="Y20" s="8"/>
      <c r="Z20" s="9"/>
      <c r="AA20" s="9"/>
      <c r="AB20" s="10" t="s">
        <v>115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9</v>
      </c>
      <c r="O21" s="9" t="s">
        <v>116</v>
      </c>
      <c r="P21" s="9" t="s">
        <v>148</v>
      </c>
      <c r="Q21" s="9" t="s">
        <v>115</v>
      </c>
      <c r="R21" s="44">
        <v>15</v>
      </c>
      <c r="S21" s="43">
        <v>15</v>
      </c>
      <c r="T21" s="9" t="s">
        <v>115</v>
      </c>
      <c r="U21" s="9" t="s">
        <v>148</v>
      </c>
      <c r="V21" s="9" t="s">
        <v>116</v>
      </c>
      <c r="W21" s="44">
        <v>12</v>
      </c>
      <c r="X21" s="43">
        <v>5</v>
      </c>
      <c r="Y21" s="9" t="s">
        <v>116</v>
      </c>
      <c r="Z21" s="9" t="s">
        <v>148</v>
      </c>
      <c r="AA21" s="9" t="s">
        <v>115</v>
      </c>
      <c r="AB21" s="44">
        <v>15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15</v>
      </c>
      <c r="O22" s="9" t="s">
        <v>115</v>
      </c>
      <c r="P22" s="9" t="s">
        <v>27</v>
      </c>
      <c r="Q22" s="9" t="s">
        <v>116</v>
      </c>
      <c r="R22" s="44">
        <v>12</v>
      </c>
      <c r="S22" s="43">
        <v>14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12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2</v>
      </c>
      <c r="AG22" s="209" t="s">
        <v>27</v>
      </c>
      <c r="AH22" s="212">
        <v>6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>
        <v>13</v>
      </c>
      <c r="O23" s="9" t="s">
        <v>116</v>
      </c>
      <c r="P23" s="9" t="s">
        <v>27</v>
      </c>
      <c r="Q23" s="9" t="s">
        <v>115</v>
      </c>
      <c r="R23" s="44">
        <v>15</v>
      </c>
      <c r="S23" s="43">
        <v>12</v>
      </c>
      <c r="T23" s="9" t="s">
        <v>116</v>
      </c>
      <c r="U23" s="9" t="s">
        <v>27</v>
      </c>
      <c r="V23" s="9" t="s">
        <v>115</v>
      </c>
      <c r="W23" s="44">
        <v>15</v>
      </c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96</v>
      </c>
      <c r="C24" s="190"/>
      <c r="D24" s="45">
        <v>0</v>
      </c>
      <c r="E24" s="45"/>
      <c r="F24" s="126" t="s">
        <v>117</v>
      </c>
      <c r="G24" s="126"/>
      <c r="H24" s="47">
        <v>2</v>
      </c>
      <c r="I24" s="45">
        <v>2</v>
      </c>
      <c r="J24" s="45"/>
      <c r="K24" s="126" t="s">
        <v>118</v>
      </c>
      <c r="L24" s="126"/>
      <c r="M24" s="47">
        <v>1</v>
      </c>
      <c r="N24" s="140"/>
      <c r="O24" s="141"/>
      <c r="P24" s="141"/>
      <c r="Q24" s="141"/>
      <c r="R24" s="193"/>
      <c r="S24" s="45">
        <v>2</v>
      </c>
      <c r="T24" s="45"/>
      <c r="U24" s="126" t="s">
        <v>152</v>
      </c>
      <c r="V24" s="126"/>
      <c r="W24" s="47">
        <v>0</v>
      </c>
      <c r="X24" s="5"/>
      <c r="Y24" s="5"/>
      <c r="Z24" s="6"/>
      <c r="AA24" s="6"/>
      <c r="AB24" s="7"/>
      <c r="AC24" s="155">
        <v>2</v>
      </c>
      <c r="AD24" s="228" t="s">
        <v>27</v>
      </c>
      <c r="AE24" s="229">
        <v>1</v>
      </c>
      <c r="AF24" s="230">
        <v>1.3333333333333333</v>
      </c>
      <c r="AG24" s="228"/>
      <c r="AH24" s="229"/>
      <c r="AI24" s="149">
        <v>1</v>
      </c>
      <c r="AJ24" s="152">
        <v>2</v>
      </c>
      <c r="AL24">
        <v>3</v>
      </c>
      <c r="AM24">
        <v>0</v>
      </c>
      <c r="AN24">
        <v>7</v>
      </c>
      <c r="AO24">
        <v>7</v>
      </c>
      <c r="AQ24" s="135">
        <v>3</v>
      </c>
      <c r="AR24" s="135">
        <v>3</v>
      </c>
      <c r="AS24" s="135">
        <v>3</v>
      </c>
      <c r="AT24" s="135">
        <v>300</v>
      </c>
      <c r="AU24" s="135">
        <v>30</v>
      </c>
      <c r="AV24" s="135">
        <v>333</v>
      </c>
      <c r="AW24" s="135">
        <v>1.3333333333333333</v>
      </c>
      <c r="AX24" s="158" t="s">
        <v>96</v>
      </c>
      <c r="AY24" s="158">
        <v>202.33333333333334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115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115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116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116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9</v>
      </c>
      <c r="E27" s="9" t="s">
        <v>116</v>
      </c>
      <c r="F27" s="9" t="s">
        <v>27</v>
      </c>
      <c r="G27" s="9" t="s">
        <v>115</v>
      </c>
      <c r="H27" s="11">
        <v>15</v>
      </c>
      <c r="I27" s="9">
        <v>15</v>
      </c>
      <c r="J27" s="9" t="s">
        <v>115</v>
      </c>
      <c r="K27" s="9" t="s">
        <v>148</v>
      </c>
      <c r="L27" s="9" t="s">
        <v>116</v>
      </c>
      <c r="M27" s="11">
        <v>9</v>
      </c>
      <c r="N27" s="143"/>
      <c r="O27" s="144"/>
      <c r="P27" s="144"/>
      <c r="Q27" s="144"/>
      <c r="R27" s="194"/>
      <c r="S27" s="43">
        <v>15</v>
      </c>
      <c r="T27" s="9" t="s">
        <v>115</v>
      </c>
      <c r="U27" s="9" t="s">
        <v>148</v>
      </c>
      <c r="V27" s="9" t="s">
        <v>116</v>
      </c>
      <c r="W27" s="44">
        <v>8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8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12</v>
      </c>
      <c r="J28" s="9" t="s">
        <v>116</v>
      </c>
      <c r="K28" s="9" t="s">
        <v>27</v>
      </c>
      <c r="L28" s="9" t="s">
        <v>115</v>
      </c>
      <c r="M28" s="11">
        <v>15</v>
      </c>
      <c r="N28" s="143"/>
      <c r="O28" s="144"/>
      <c r="P28" s="144"/>
      <c r="Q28" s="144"/>
      <c r="R28" s="194"/>
      <c r="S28" s="43">
        <v>15</v>
      </c>
      <c r="T28" s="9" t="s">
        <v>115</v>
      </c>
      <c r="U28" s="9" t="s">
        <v>27</v>
      </c>
      <c r="V28" s="9" t="s">
        <v>116</v>
      </c>
      <c r="W28" s="44">
        <v>14</v>
      </c>
      <c r="X28" s="9"/>
      <c r="Y28" s="9"/>
      <c r="Z28" s="9"/>
      <c r="AA28" s="9"/>
      <c r="AB28" s="11"/>
      <c r="AC28" s="156"/>
      <c r="AD28" s="209"/>
      <c r="AE28" s="212"/>
      <c r="AF28" s="215">
        <v>4</v>
      </c>
      <c r="AG28" s="209" t="s">
        <v>27</v>
      </c>
      <c r="AH28" s="212">
        <v>3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15</v>
      </c>
      <c r="J29" s="12" t="s">
        <v>115</v>
      </c>
      <c r="K29" s="12" t="s">
        <v>27</v>
      </c>
      <c r="L29" s="12" t="s">
        <v>116</v>
      </c>
      <c r="M29" s="13">
        <v>13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87</v>
      </c>
      <c r="C30" s="190"/>
      <c r="D30" s="127" t="s">
        <v>32</v>
      </c>
      <c r="E30" s="127"/>
      <c r="F30" s="127" t="s">
        <v>107</v>
      </c>
      <c r="G30" s="127"/>
      <c r="H30" s="128" t="s">
        <v>33</v>
      </c>
      <c r="I30" s="45">
        <v>2</v>
      </c>
      <c r="J30" s="45"/>
      <c r="K30" s="126" t="s">
        <v>119</v>
      </c>
      <c r="L30" s="126"/>
      <c r="M30" s="47">
        <v>1</v>
      </c>
      <c r="N30" s="45">
        <v>0</v>
      </c>
      <c r="O30" s="45"/>
      <c r="P30" s="126" t="s">
        <v>105</v>
      </c>
      <c r="Q30" s="126"/>
      <c r="R30" s="47">
        <v>2</v>
      </c>
      <c r="S30" s="140"/>
      <c r="T30" s="141"/>
      <c r="U30" s="141"/>
      <c r="V30" s="141"/>
      <c r="W30" s="193"/>
      <c r="X30" s="45">
        <v>2</v>
      </c>
      <c r="Y30" s="45"/>
      <c r="Z30" s="126" t="s">
        <v>135</v>
      </c>
      <c r="AA30" s="126"/>
      <c r="AB30" s="47">
        <v>0</v>
      </c>
      <c r="AC30" s="155">
        <v>2</v>
      </c>
      <c r="AD30" s="228" t="s">
        <v>27</v>
      </c>
      <c r="AE30" s="229">
        <v>1</v>
      </c>
      <c r="AF30" s="230">
        <v>1.3333333333333333</v>
      </c>
      <c r="AG30" s="228"/>
      <c r="AH30" s="229"/>
      <c r="AI30" s="149">
        <v>0.97916666666666663</v>
      </c>
      <c r="AJ30" s="152">
        <v>3</v>
      </c>
      <c r="AL30">
        <v>3</v>
      </c>
      <c r="AM30">
        <v>0</v>
      </c>
      <c r="AN30">
        <v>7</v>
      </c>
      <c r="AO30">
        <v>7</v>
      </c>
      <c r="AQ30" s="135">
        <v>3</v>
      </c>
      <c r="AR30" s="135">
        <v>3</v>
      </c>
      <c r="AS30" s="135">
        <v>2</v>
      </c>
      <c r="AT30" s="135">
        <v>300</v>
      </c>
      <c r="AU30" s="135">
        <v>30</v>
      </c>
      <c r="AV30" s="135">
        <v>332</v>
      </c>
      <c r="AW30" s="135">
        <v>1.3333333333333333</v>
      </c>
      <c r="AX30" s="158" t="s">
        <v>87</v>
      </c>
      <c r="AY30" s="158">
        <v>202.3125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115</v>
      </c>
      <c r="J31" s="8"/>
      <c r="K31" s="9"/>
      <c r="L31" s="9"/>
      <c r="M31" s="10"/>
      <c r="N31" s="8" t="s">
        <v>116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116</v>
      </c>
      <c r="N32" s="8"/>
      <c r="O32" s="8"/>
      <c r="P32" s="9"/>
      <c r="Q32" s="9"/>
      <c r="R32" s="10" t="s">
        <v>115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10</v>
      </c>
      <c r="E33" s="9" t="s">
        <v>116</v>
      </c>
      <c r="F33" s="9" t="s">
        <v>136</v>
      </c>
      <c r="G33" s="9" t="s">
        <v>115</v>
      </c>
      <c r="H33" s="11">
        <v>15</v>
      </c>
      <c r="I33" s="9">
        <v>12</v>
      </c>
      <c r="J33" s="9" t="s">
        <v>116</v>
      </c>
      <c r="K33" s="9" t="s">
        <v>136</v>
      </c>
      <c r="L33" s="9" t="s">
        <v>115</v>
      </c>
      <c r="M33" s="11">
        <v>15</v>
      </c>
      <c r="N33" s="9">
        <v>8</v>
      </c>
      <c r="O33" s="9" t="s">
        <v>116</v>
      </c>
      <c r="P33" s="9" t="s">
        <v>136</v>
      </c>
      <c r="Q33" s="9" t="s">
        <v>115</v>
      </c>
      <c r="R33" s="11">
        <v>15</v>
      </c>
      <c r="S33" s="143"/>
      <c r="T33" s="144"/>
      <c r="U33" s="144"/>
      <c r="V33" s="144"/>
      <c r="W33" s="194"/>
      <c r="X33" s="43">
        <v>15</v>
      </c>
      <c r="Y33" s="9" t="s">
        <v>115</v>
      </c>
      <c r="Z33" s="9" t="s">
        <v>136</v>
      </c>
      <c r="AA33" s="9" t="s">
        <v>116</v>
      </c>
      <c r="AB33" s="44">
        <v>13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13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14</v>
      </c>
      <c r="N34" s="9">
        <v>14</v>
      </c>
      <c r="O34" s="9" t="s">
        <v>116</v>
      </c>
      <c r="P34" s="9" t="s">
        <v>27</v>
      </c>
      <c r="Q34" s="9" t="s">
        <v>115</v>
      </c>
      <c r="R34" s="11">
        <v>15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12</v>
      </c>
      <c r="AC34" s="156"/>
      <c r="AD34" s="209"/>
      <c r="AE34" s="212"/>
      <c r="AF34" s="215">
        <v>4</v>
      </c>
      <c r="AG34" s="209" t="s">
        <v>27</v>
      </c>
      <c r="AH34" s="212">
        <v>3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0</v>
      </c>
      <c r="E35" s="12" t="s">
        <v>116</v>
      </c>
      <c r="F35" s="12" t="s">
        <v>27</v>
      </c>
      <c r="G35" s="12" t="s">
        <v>116</v>
      </c>
      <c r="H35" s="13">
        <v>0</v>
      </c>
      <c r="I35" s="12">
        <v>15</v>
      </c>
      <c r="J35" s="12" t="s">
        <v>115</v>
      </c>
      <c r="K35" s="12" t="s">
        <v>27</v>
      </c>
      <c r="L35" s="12" t="s">
        <v>116</v>
      </c>
      <c r="M35" s="13">
        <v>12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/>
      <c r="Y35" s="9" t="s">
        <v>116</v>
      </c>
      <c r="Z35" s="9" t="s">
        <v>27</v>
      </c>
      <c r="AA35" s="9" t="s">
        <v>116</v>
      </c>
      <c r="AB35" s="44"/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95</v>
      </c>
      <c r="C36" s="137"/>
      <c r="D36" s="45">
        <v>0</v>
      </c>
      <c r="E36" s="45"/>
      <c r="F36" s="126" t="s">
        <v>104</v>
      </c>
      <c r="G36" s="126"/>
      <c r="H36" s="47">
        <v>2</v>
      </c>
      <c r="I36" s="45">
        <v>2</v>
      </c>
      <c r="J36" s="45"/>
      <c r="K36" s="126" t="s">
        <v>106</v>
      </c>
      <c r="L36" s="126"/>
      <c r="M36" s="47">
        <v>0</v>
      </c>
      <c r="N36" s="5"/>
      <c r="O36" s="5"/>
      <c r="P36" s="6"/>
      <c r="Q36" s="6"/>
      <c r="R36" s="7"/>
      <c r="S36" s="45">
        <v>0</v>
      </c>
      <c r="T36" s="45"/>
      <c r="U36" s="126" t="s">
        <v>120</v>
      </c>
      <c r="V36" s="126"/>
      <c r="W36" s="47">
        <v>2</v>
      </c>
      <c r="X36" s="140"/>
      <c r="Y36" s="141"/>
      <c r="Z36" s="141"/>
      <c r="AA36" s="141"/>
      <c r="AB36" s="142"/>
      <c r="AC36" s="155">
        <v>1</v>
      </c>
      <c r="AD36" s="228" t="s">
        <v>27</v>
      </c>
      <c r="AE36" s="229">
        <v>2</v>
      </c>
      <c r="AF36" s="230">
        <v>0.5</v>
      </c>
      <c r="AG36" s="228"/>
      <c r="AH36" s="229"/>
      <c r="AI36" s="149">
        <v>1.051948051948052</v>
      </c>
      <c r="AJ36" s="152">
        <v>4</v>
      </c>
      <c r="AL36">
        <v>3</v>
      </c>
      <c r="AM36">
        <v>0</v>
      </c>
      <c r="AN36">
        <v>6</v>
      </c>
      <c r="AO36">
        <v>6</v>
      </c>
      <c r="AQ36" s="135">
        <v>2</v>
      </c>
      <c r="AR36" s="135">
        <v>2</v>
      </c>
      <c r="AS36" s="135">
        <v>4</v>
      </c>
      <c r="AT36" s="135">
        <v>200</v>
      </c>
      <c r="AU36" s="135">
        <v>20</v>
      </c>
      <c r="AV36" s="135">
        <v>224</v>
      </c>
      <c r="AW36" s="135">
        <v>0.5</v>
      </c>
      <c r="AX36" s="158" t="s">
        <v>95</v>
      </c>
      <c r="AY36" s="158">
        <v>101.55194805194805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115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116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14</v>
      </c>
      <c r="E39" s="9" t="s">
        <v>116</v>
      </c>
      <c r="F39" s="9" t="s">
        <v>136</v>
      </c>
      <c r="G39" s="9" t="s">
        <v>115</v>
      </c>
      <c r="H39" s="11">
        <v>15</v>
      </c>
      <c r="I39" s="9">
        <v>15</v>
      </c>
      <c r="J39" s="9" t="s">
        <v>115</v>
      </c>
      <c r="K39" s="9" t="s">
        <v>136</v>
      </c>
      <c r="L39" s="9" t="s">
        <v>116</v>
      </c>
      <c r="M39" s="11">
        <v>5</v>
      </c>
      <c r="N39" s="9"/>
      <c r="O39" s="9"/>
      <c r="P39" s="9"/>
      <c r="Q39" s="9"/>
      <c r="R39" s="11"/>
      <c r="S39" s="9">
        <v>13</v>
      </c>
      <c r="T39" s="9" t="s">
        <v>116</v>
      </c>
      <c r="U39" s="9" t="s">
        <v>136</v>
      </c>
      <c r="V39" s="9" t="s">
        <v>115</v>
      </c>
      <c r="W39" s="11">
        <v>15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12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12</v>
      </c>
      <c r="N40" s="9"/>
      <c r="O40" s="9"/>
      <c r="P40" s="9"/>
      <c r="Q40" s="9"/>
      <c r="R40" s="11"/>
      <c r="S40" s="9">
        <v>12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2</v>
      </c>
      <c r="AG40" s="209" t="s">
        <v>27</v>
      </c>
      <c r="AH40" s="212">
        <v>4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0</v>
      </c>
      <c r="T41" s="14" t="s">
        <v>116</v>
      </c>
      <c r="U41" s="14" t="s">
        <v>27</v>
      </c>
      <c r="V41" s="14" t="s">
        <v>116</v>
      </c>
      <c r="W41" s="15">
        <v>0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123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123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123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123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123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12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79</v>
      </c>
      <c r="E50" s="54" t="e">
        <v>#REF!</v>
      </c>
      <c r="F50" s="54">
        <v>55</v>
      </c>
      <c r="G50" s="54" t="e">
        <v>#REF!</v>
      </c>
      <c r="H50" s="54">
        <v>47</v>
      </c>
      <c r="I50" s="54">
        <v>83</v>
      </c>
      <c r="J50" s="54" t="e">
        <v>#REF!</v>
      </c>
      <c r="K50" s="54">
        <v>56</v>
      </c>
      <c r="L50" s="54" t="e">
        <v>#REF!</v>
      </c>
      <c r="M50" s="54">
        <v>52</v>
      </c>
      <c r="N50" s="54">
        <v>47</v>
      </c>
      <c r="O50" s="54" t="e">
        <v>#REF!</v>
      </c>
      <c r="P50" s="54">
        <v>53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137</v>
      </c>
      <c r="BL72" t="s">
        <v>138</v>
      </c>
      <c r="BM72" t="s">
        <v>139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79</v>
      </c>
      <c r="E74" s="54" t="e">
        <v>#REF!</v>
      </c>
      <c r="F74" s="54">
        <v>55</v>
      </c>
      <c r="G74" s="54" t="e">
        <v>#REF!</v>
      </c>
      <c r="H74" s="54">
        <v>47</v>
      </c>
      <c r="I74" s="54">
        <v>83</v>
      </c>
      <c r="J74" s="54" t="e">
        <v>#REF!</v>
      </c>
      <c r="K74" s="54">
        <v>56</v>
      </c>
      <c r="L74" s="54" t="e">
        <v>#REF!</v>
      </c>
      <c r="M74" s="54">
        <v>52</v>
      </c>
      <c r="N74" s="54">
        <v>47</v>
      </c>
      <c r="O74" s="54" t="e">
        <v>#REF!</v>
      </c>
      <c r="P74" s="54">
        <v>53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4</v>
      </c>
      <c r="BL75" s="49">
        <v>4</v>
      </c>
      <c r="BM75" s="49">
        <v>4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92</v>
      </c>
      <c r="BL76" s="2" t="s">
        <v>112</v>
      </c>
      <c r="BM76" s="2" t="s">
        <v>112</v>
      </c>
      <c r="BO76" s="2"/>
      <c r="BP76" s="2" t="s">
        <v>55</v>
      </c>
      <c r="BQ76" s="2" t="s">
        <v>88</v>
      </c>
      <c r="BR76" s="2" t="s">
        <v>100</v>
      </c>
      <c r="BS76" s="2" t="s">
        <v>92</v>
      </c>
      <c r="BT76" s="2" t="s">
        <v>98</v>
      </c>
      <c r="BU76" s="2" t="s">
        <v>91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102</v>
      </c>
      <c r="BL77" s="2" t="s">
        <v>112</v>
      </c>
      <c r="BM77" s="2" t="s">
        <v>112</v>
      </c>
      <c r="BO77" s="2"/>
      <c r="BP77" s="2" t="s">
        <v>89</v>
      </c>
      <c r="BQ77" s="2" t="s">
        <v>99</v>
      </c>
      <c r="BR77" s="2" t="s">
        <v>90</v>
      </c>
      <c r="BS77" s="2" t="s">
        <v>102</v>
      </c>
      <c r="BT77" s="2" t="s">
        <v>58</v>
      </c>
      <c r="BU77" s="2" t="s">
        <v>93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96</v>
      </c>
      <c r="BL78" s="2" t="s">
        <v>112</v>
      </c>
      <c r="BM78" s="2" t="s">
        <v>112</v>
      </c>
      <c r="BO78" s="2"/>
      <c r="BP78" s="2" t="s">
        <v>84</v>
      </c>
      <c r="BQ78" s="2" t="s">
        <v>82</v>
      </c>
      <c r="BR78" s="2" t="s">
        <v>56</v>
      </c>
      <c r="BS78" s="2" t="s">
        <v>96</v>
      </c>
      <c r="BT78" s="2" t="s">
        <v>97</v>
      </c>
      <c r="BU78" s="2" t="s">
        <v>85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87</v>
      </c>
      <c r="BL79" s="2" t="s">
        <v>112</v>
      </c>
      <c r="BM79" s="2" t="s">
        <v>112</v>
      </c>
      <c r="BO79" s="2"/>
      <c r="BP79" s="2" t="s">
        <v>54</v>
      </c>
      <c r="BQ79" s="2" t="s">
        <v>83</v>
      </c>
      <c r="BR79" s="2" t="s">
        <v>52</v>
      </c>
      <c r="BS79" s="2" t="s">
        <v>87</v>
      </c>
      <c r="BT79" s="2" t="s">
        <v>80</v>
      </c>
      <c r="BU79" s="2" t="s">
        <v>86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95</v>
      </c>
      <c r="BL80" s="2" t="s">
        <v>112</v>
      </c>
      <c r="BM80" s="2" t="s">
        <v>112</v>
      </c>
      <c r="BO80" s="2"/>
      <c r="BP80" s="2" t="s">
        <v>94</v>
      </c>
      <c r="BQ80" s="2" t="s">
        <v>57</v>
      </c>
      <c r="BR80" s="2" t="s">
        <v>103</v>
      </c>
      <c r="BS80" s="2" t="s">
        <v>95</v>
      </c>
      <c r="BT80" s="2" t="s">
        <v>81</v>
      </c>
      <c r="BU80" s="2" t="s">
        <v>101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140</v>
      </c>
      <c r="BK93" s="2" t="s">
        <v>122</v>
      </c>
      <c r="BL93" s="2" t="s">
        <v>112</v>
      </c>
      <c r="BM93" s="2" t="s">
        <v>112</v>
      </c>
    </row>
    <row r="94" spans="62:83" x14ac:dyDescent="0.15">
      <c r="BJ94" t="s">
        <v>141</v>
      </c>
      <c r="BK94" s="2">
        <v>0</v>
      </c>
      <c r="BL94" s="2" t="s">
        <v>112</v>
      </c>
      <c r="BM94" s="2" t="s">
        <v>112</v>
      </c>
    </row>
  </sheetData>
  <mergeCells count="151">
    <mergeCell ref="B4:C4"/>
    <mergeCell ref="D4:H4"/>
    <mergeCell ref="I4:M4"/>
    <mergeCell ref="N4:R4"/>
    <mergeCell ref="S4:W4"/>
    <mergeCell ref="I6:M6"/>
    <mergeCell ref="N6:R6"/>
    <mergeCell ref="AC1:AE1"/>
    <mergeCell ref="AF1:AH1"/>
    <mergeCell ref="B3:C3"/>
    <mergeCell ref="D3:H3"/>
    <mergeCell ref="I3:M3"/>
    <mergeCell ref="N3:R3"/>
    <mergeCell ref="S3:W3"/>
    <mergeCell ref="X6:AE6"/>
    <mergeCell ref="AF6:AJ6"/>
    <mergeCell ref="I7:M7"/>
    <mergeCell ref="N7:R7"/>
    <mergeCell ref="AF7:AJ7"/>
    <mergeCell ref="A8:A11"/>
    <mergeCell ref="B8:C11"/>
    <mergeCell ref="D8:H11"/>
    <mergeCell ref="I8:M11"/>
    <mergeCell ref="N8:R11"/>
    <mergeCell ref="AL10:AL11"/>
    <mergeCell ref="AM10:AM11"/>
    <mergeCell ref="A12:A41"/>
    <mergeCell ref="B12:C17"/>
    <mergeCell ref="D12:H17"/>
    <mergeCell ref="AC12:AC17"/>
    <mergeCell ref="AD12:AD17"/>
    <mergeCell ref="AE12:AE17"/>
    <mergeCell ref="AF12:AH15"/>
    <mergeCell ref="AI12:AI17"/>
    <mergeCell ref="S8:W11"/>
    <mergeCell ref="X8:AB11"/>
    <mergeCell ref="AC8:AE11"/>
    <mergeCell ref="AF8:AH11"/>
    <mergeCell ref="AI8:AI11"/>
    <mergeCell ref="AJ8:AJ11"/>
    <mergeCell ref="AY12:AY17"/>
    <mergeCell ref="AF16:AF17"/>
    <mergeCell ref="AG16:AG17"/>
    <mergeCell ref="AH16:AH17"/>
    <mergeCell ref="AJ12:AJ17"/>
    <mergeCell ref="AQ12:AQ17"/>
    <mergeCell ref="AR12:AR17"/>
    <mergeCell ref="AS12:AS17"/>
    <mergeCell ref="AT12:AT17"/>
    <mergeCell ref="AU12:AU17"/>
    <mergeCell ref="B18:C23"/>
    <mergeCell ref="I18:M23"/>
    <mergeCell ref="AC18:AC23"/>
    <mergeCell ref="AD18:AD23"/>
    <mergeCell ref="AE18:AE23"/>
    <mergeCell ref="AF18:AH21"/>
    <mergeCell ref="AV12:AV17"/>
    <mergeCell ref="AW12:AW17"/>
    <mergeCell ref="AX12:AX17"/>
    <mergeCell ref="AU18:AU23"/>
    <mergeCell ref="AV18:AV23"/>
    <mergeCell ref="AW18:AW23"/>
    <mergeCell ref="AX18:AX23"/>
    <mergeCell ref="AY18:AY23"/>
    <mergeCell ref="AF22:AF23"/>
    <mergeCell ref="AG22:AG23"/>
    <mergeCell ref="AH22:AH23"/>
    <mergeCell ref="AI18:AI23"/>
    <mergeCell ref="AJ18:AJ23"/>
    <mergeCell ref="AQ18:AQ23"/>
    <mergeCell ref="AR18:AR23"/>
    <mergeCell ref="AS18:AS23"/>
    <mergeCell ref="AT18:AT23"/>
    <mergeCell ref="AX24:AX29"/>
    <mergeCell ref="AY24:AY29"/>
    <mergeCell ref="AF28:AF29"/>
    <mergeCell ref="AG28:AG29"/>
    <mergeCell ref="AH28:AH29"/>
    <mergeCell ref="AI24:AI29"/>
    <mergeCell ref="AJ24:AJ29"/>
    <mergeCell ref="AQ24:AQ29"/>
    <mergeCell ref="AR24:AR29"/>
    <mergeCell ref="AS24:AS29"/>
    <mergeCell ref="AT24:AT29"/>
    <mergeCell ref="AF24:AH27"/>
    <mergeCell ref="B30:C35"/>
    <mergeCell ref="S30:W35"/>
    <mergeCell ref="AC30:AC35"/>
    <mergeCell ref="AD30:AD35"/>
    <mergeCell ref="AE30:AE35"/>
    <mergeCell ref="AF30:AH33"/>
    <mergeCell ref="AU24:AU29"/>
    <mergeCell ref="AV24:AV29"/>
    <mergeCell ref="AW24:AW29"/>
    <mergeCell ref="B24:C29"/>
    <mergeCell ref="N24:R29"/>
    <mergeCell ref="AC24:AC29"/>
    <mergeCell ref="AD24:AD29"/>
    <mergeCell ref="AE24:AE29"/>
    <mergeCell ref="AU30:AU35"/>
    <mergeCell ref="AV30:AV35"/>
    <mergeCell ref="AW30:AW35"/>
    <mergeCell ref="AX30:AX35"/>
    <mergeCell ref="AY30:AY35"/>
    <mergeCell ref="AF34:AF35"/>
    <mergeCell ref="AG34:AG35"/>
    <mergeCell ref="AH34:AH35"/>
    <mergeCell ref="AI30:AI35"/>
    <mergeCell ref="AJ30:AJ35"/>
    <mergeCell ref="AQ30:AQ35"/>
    <mergeCell ref="AR30:AR35"/>
    <mergeCell ref="AS30:AS35"/>
    <mergeCell ref="AT30:AT35"/>
    <mergeCell ref="AX36:AX41"/>
    <mergeCell ref="AY36:AY41"/>
    <mergeCell ref="AF40:AF41"/>
    <mergeCell ref="AG40:AG41"/>
    <mergeCell ref="AH40:AH41"/>
    <mergeCell ref="AI36:AI41"/>
    <mergeCell ref="AJ36:AJ41"/>
    <mergeCell ref="AQ36:AQ41"/>
    <mergeCell ref="AR36:AR41"/>
    <mergeCell ref="AS36:AS41"/>
    <mergeCell ref="AT36:AT41"/>
    <mergeCell ref="AF36:AH39"/>
    <mergeCell ref="A42:A47"/>
    <mergeCell ref="B42:B47"/>
    <mergeCell ref="AC42:AC47"/>
    <mergeCell ref="AD42:AD47"/>
    <mergeCell ref="AE42:AE47"/>
    <mergeCell ref="AF42:AH45"/>
    <mergeCell ref="AU36:AU41"/>
    <mergeCell ref="AV36:AV41"/>
    <mergeCell ref="AW36:AW41"/>
    <mergeCell ref="B36:C41"/>
    <mergeCell ref="X36:AB41"/>
    <mergeCell ref="AC36:AC41"/>
    <mergeCell ref="AD36:AD41"/>
    <mergeCell ref="AE36:AE41"/>
    <mergeCell ref="AU42:AU47"/>
    <mergeCell ref="AV42:AV47"/>
    <mergeCell ref="AW42:AW47"/>
    <mergeCell ref="AF46:AF47"/>
    <mergeCell ref="AG46:AG47"/>
    <mergeCell ref="AH46:AH47"/>
    <mergeCell ref="AI42:AI47"/>
    <mergeCell ref="AJ42:AJ47"/>
    <mergeCell ref="AQ42:AQ47"/>
    <mergeCell ref="AR42:AR47"/>
    <mergeCell ref="AS42:AS47"/>
    <mergeCell ref="AT42:AT47"/>
  </mergeCells>
  <phoneticPr fontId="2"/>
  <conditionalFormatting sqref="AL12 AL18 AL24 AL30 AL36">
    <cfRule type="cellIs" dxfId="11" priority="1" stopIfTrue="1" operator="notEqual">
      <formula>3</formula>
    </cfRule>
  </conditionalFormatting>
  <conditionalFormatting sqref="AM12 AM18 AM24 AM30 AM36">
    <cfRule type="cellIs" dxfId="10" priority="2" stopIfTrue="1" operator="notEqual">
      <formula>0</formula>
    </cfRule>
  </conditionalFormatting>
  <conditionalFormatting sqref="D50:P50 D74:P74">
    <cfRule type="cellIs" dxfId="9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8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E94"/>
  <sheetViews>
    <sheetView zoomScale="80" zoomScaleNormal="80" workbookViewId="0">
      <selection activeCell="BB33" sqref="BB33"/>
    </sheetView>
  </sheetViews>
  <sheetFormatPr defaultRowHeight="13.5" x14ac:dyDescent="0.15"/>
  <cols>
    <col min="1" max="1" width="4.875" style="122" customWidth="1"/>
    <col min="2" max="2" width="5.125" style="122" customWidth="1"/>
    <col min="3" max="3" width="7.375" style="122" customWidth="1"/>
    <col min="4" max="4" width="3.875" style="122" customWidth="1"/>
    <col min="5" max="5" width="3.875" style="122" hidden="1" customWidth="1"/>
    <col min="6" max="6" width="3.875" style="122" customWidth="1"/>
    <col min="7" max="7" width="3.875" style="122" hidden="1" customWidth="1"/>
    <col min="8" max="9" width="3.875" style="122" customWidth="1"/>
    <col min="10" max="10" width="3.875" style="122" hidden="1" customWidth="1"/>
    <col min="11" max="11" width="3.875" style="122" customWidth="1"/>
    <col min="12" max="12" width="3.875" style="122" hidden="1" customWidth="1"/>
    <col min="13" max="14" width="3.875" style="122" customWidth="1"/>
    <col min="15" max="15" width="3.875" style="122" hidden="1" customWidth="1"/>
    <col min="16" max="16" width="3.875" style="122" customWidth="1"/>
    <col min="17" max="17" width="3.875" style="122" hidden="1" customWidth="1"/>
    <col min="18" max="19" width="3.875" style="122" customWidth="1"/>
    <col min="20" max="20" width="3.875" style="122" hidden="1" customWidth="1"/>
    <col min="21" max="21" width="3.875" style="122" customWidth="1"/>
    <col min="22" max="22" width="3.875" style="122" hidden="1" customWidth="1"/>
    <col min="23" max="24" width="3.875" style="122" customWidth="1"/>
    <col min="25" max="25" width="3.875" style="122" hidden="1" customWidth="1"/>
    <col min="26" max="26" width="3.875" style="122" customWidth="1"/>
    <col min="27" max="27" width="3.875" style="122" hidden="1" customWidth="1"/>
    <col min="28" max="34" width="3.875" style="122" customWidth="1"/>
    <col min="35" max="35" width="9" style="122"/>
    <col min="36" max="36" width="5.125" style="122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22" customFormat="1" x14ac:dyDescent="0.15">
      <c r="D1" s="122">
        <v>1</v>
      </c>
      <c r="I1" s="122">
        <v>2</v>
      </c>
      <c r="N1" s="122">
        <v>3</v>
      </c>
      <c r="S1" s="122">
        <v>4</v>
      </c>
      <c r="X1" s="122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22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22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22" customFormat="1" ht="23.25" customHeight="1" thickBot="1" x14ac:dyDescent="0.2">
      <c r="B4" s="266" t="s">
        <v>80</v>
      </c>
      <c r="C4" s="267"/>
      <c r="D4" s="186" t="s">
        <v>98</v>
      </c>
      <c r="E4" s="187"/>
      <c r="F4" s="187"/>
      <c r="G4" s="187"/>
      <c r="H4" s="188"/>
      <c r="I4" s="186" t="s">
        <v>58</v>
      </c>
      <c r="J4" s="187"/>
      <c r="K4" s="187"/>
      <c r="L4" s="187"/>
      <c r="M4" s="187"/>
      <c r="N4" s="186" t="s">
        <v>97</v>
      </c>
      <c r="O4" s="187"/>
      <c r="P4" s="187"/>
      <c r="Q4" s="187"/>
      <c r="R4" s="188"/>
      <c r="S4" s="186" t="s">
        <v>81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22" customFormat="1" ht="15" customHeight="1" thickBot="1" x14ac:dyDescent="0.2"/>
    <row r="6" spans="1:83" s="122" customFormat="1" ht="24" customHeight="1" thickBot="1" x14ac:dyDescent="0.2">
      <c r="A6" s="61" t="s">
        <v>41</v>
      </c>
      <c r="B6" s="60">
        <v>5</v>
      </c>
      <c r="C6" s="62" t="s">
        <v>142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22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22" customFormat="1" ht="15" customHeight="1" x14ac:dyDescent="0.15">
      <c r="A8" s="163" t="s">
        <v>143</v>
      </c>
      <c r="B8" s="166" t="s">
        <v>23</v>
      </c>
      <c r="C8" s="167"/>
      <c r="D8" s="170" t="s">
        <v>98</v>
      </c>
      <c r="E8" s="171"/>
      <c r="F8" s="171"/>
      <c r="G8" s="171"/>
      <c r="H8" s="172"/>
      <c r="I8" s="177" t="s">
        <v>58</v>
      </c>
      <c r="J8" s="171"/>
      <c r="K8" s="171"/>
      <c r="L8" s="171"/>
      <c r="M8" s="172"/>
      <c r="N8" s="177" t="s">
        <v>97</v>
      </c>
      <c r="O8" s="171"/>
      <c r="P8" s="171"/>
      <c r="Q8" s="171"/>
      <c r="R8" s="172"/>
      <c r="S8" s="177" t="s">
        <v>80</v>
      </c>
      <c r="T8" s="171"/>
      <c r="U8" s="171"/>
      <c r="V8" s="171"/>
      <c r="W8" s="172"/>
      <c r="X8" s="177" t="s">
        <v>81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22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22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144</v>
      </c>
    </row>
    <row r="11" spans="1:83" s="122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123</v>
      </c>
      <c r="B12" s="170" t="s">
        <v>98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1</v>
      </c>
      <c r="O12" s="41"/>
      <c r="P12" s="125" t="s">
        <v>145</v>
      </c>
      <c r="Q12" s="125"/>
      <c r="R12" s="42">
        <v>2</v>
      </c>
      <c r="S12" s="41">
        <v>2</v>
      </c>
      <c r="T12" s="41"/>
      <c r="U12" s="125" t="s">
        <v>146</v>
      </c>
      <c r="V12" s="125"/>
      <c r="W12" s="42">
        <v>0</v>
      </c>
      <c r="X12" s="41">
        <v>2</v>
      </c>
      <c r="Y12" s="41"/>
      <c r="Z12" s="125" t="s">
        <v>147</v>
      </c>
      <c r="AA12" s="125"/>
      <c r="AB12" s="42">
        <v>1</v>
      </c>
      <c r="AC12" s="166">
        <v>2</v>
      </c>
      <c r="AD12" s="208" t="s">
        <v>148</v>
      </c>
      <c r="AE12" s="211">
        <v>1</v>
      </c>
      <c r="AF12" s="214">
        <v>1.6666666666666667</v>
      </c>
      <c r="AG12" s="208"/>
      <c r="AH12" s="211"/>
      <c r="AI12" s="159">
        <v>1.1145833333333333</v>
      </c>
      <c r="AJ12" s="161">
        <v>2</v>
      </c>
      <c r="AL12">
        <v>3</v>
      </c>
      <c r="AM12">
        <v>0</v>
      </c>
      <c r="AN12">
        <v>8</v>
      </c>
      <c r="AO12">
        <v>8</v>
      </c>
      <c r="AQ12" s="135">
        <v>2</v>
      </c>
      <c r="AR12" s="135">
        <v>3</v>
      </c>
      <c r="AS12" s="135">
        <v>4</v>
      </c>
      <c r="AT12" s="135">
        <v>200</v>
      </c>
      <c r="AU12" s="135">
        <v>30</v>
      </c>
      <c r="AV12" s="135">
        <v>234</v>
      </c>
      <c r="AW12" s="135">
        <v>1.6666666666666667</v>
      </c>
      <c r="AX12" s="158" t="s">
        <v>98</v>
      </c>
      <c r="AY12" s="158">
        <v>202.78125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116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115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7</v>
      </c>
      <c r="O15" s="9" t="s">
        <v>116</v>
      </c>
      <c r="P15" s="9" t="s">
        <v>148</v>
      </c>
      <c r="Q15" s="9" t="s">
        <v>115</v>
      </c>
      <c r="R15" s="44">
        <v>15</v>
      </c>
      <c r="S15" s="43">
        <v>15</v>
      </c>
      <c r="T15" s="9" t="s">
        <v>115</v>
      </c>
      <c r="U15" s="9" t="s">
        <v>148</v>
      </c>
      <c r="V15" s="9" t="s">
        <v>116</v>
      </c>
      <c r="W15" s="44">
        <v>12</v>
      </c>
      <c r="X15" s="43">
        <v>15</v>
      </c>
      <c r="Y15" s="9" t="s">
        <v>115</v>
      </c>
      <c r="Z15" s="9" t="s">
        <v>148</v>
      </c>
      <c r="AA15" s="9" t="s">
        <v>116</v>
      </c>
      <c r="AB15" s="44">
        <v>7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11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7</v>
      </c>
      <c r="X16" s="43">
        <v>11</v>
      </c>
      <c r="Y16" s="9" t="s">
        <v>116</v>
      </c>
      <c r="Z16" s="9" t="s">
        <v>27</v>
      </c>
      <c r="AA16" s="9" t="s">
        <v>115</v>
      </c>
      <c r="AB16" s="44">
        <v>15</v>
      </c>
      <c r="AC16" s="156"/>
      <c r="AD16" s="209"/>
      <c r="AE16" s="212"/>
      <c r="AF16" s="215">
        <v>5</v>
      </c>
      <c r="AG16" s="209" t="s">
        <v>27</v>
      </c>
      <c r="AH16" s="212">
        <v>3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>
        <v>14</v>
      </c>
      <c r="O17" s="9" t="s">
        <v>116</v>
      </c>
      <c r="P17" s="9" t="s">
        <v>27</v>
      </c>
      <c r="Q17" s="9" t="s">
        <v>115</v>
      </c>
      <c r="R17" s="44">
        <v>15</v>
      </c>
      <c r="S17" s="43"/>
      <c r="T17" s="9" t="s">
        <v>116</v>
      </c>
      <c r="U17" s="9" t="s">
        <v>27</v>
      </c>
      <c r="V17" s="9" t="s">
        <v>116</v>
      </c>
      <c r="W17" s="44"/>
      <c r="X17" s="43">
        <v>15</v>
      </c>
      <c r="Y17" s="9" t="s">
        <v>115</v>
      </c>
      <c r="Z17" s="9" t="s">
        <v>27</v>
      </c>
      <c r="AA17" s="9" t="s">
        <v>116</v>
      </c>
      <c r="AB17" s="44">
        <v>14</v>
      </c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58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1</v>
      </c>
      <c r="O18" s="45"/>
      <c r="P18" s="126" t="s">
        <v>149</v>
      </c>
      <c r="Q18" s="126"/>
      <c r="R18" s="47">
        <v>2</v>
      </c>
      <c r="S18" s="45">
        <v>2</v>
      </c>
      <c r="T18" s="45"/>
      <c r="U18" s="126" t="s">
        <v>150</v>
      </c>
      <c r="V18" s="126"/>
      <c r="W18" s="47">
        <v>1</v>
      </c>
      <c r="X18" s="45">
        <v>2</v>
      </c>
      <c r="Y18" s="45"/>
      <c r="Z18" s="126" t="s">
        <v>151</v>
      </c>
      <c r="AA18" s="126"/>
      <c r="AB18" s="47">
        <v>0</v>
      </c>
      <c r="AC18" s="155">
        <v>2</v>
      </c>
      <c r="AD18" s="228" t="s">
        <v>27</v>
      </c>
      <c r="AE18" s="229">
        <v>1</v>
      </c>
      <c r="AF18" s="230">
        <v>1.6666666666666667</v>
      </c>
      <c r="AG18" s="228"/>
      <c r="AH18" s="229"/>
      <c r="AI18" s="149">
        <v>1.0490196078431373</v>
      </c>
      <c r="AJ18" s="152">
        <v>3</v>
      </c>
      <c r="AL18">
        <v>3</v>
      </c>
      <c r="AM18">
        <v>0</v>
      </c>
      <c r="AN18">
        <v>8</v>
      </c>
      <c r="AO18">
        <v>8</v>
      </c>
      <c r="AQ18" s="135">
        <v>2</v>
      </c>
      <c r="AR18" s="135">
        <v>3</v>
      </c>
      <c r="AS18" s="135">
        <v>3</v>
      </c>
      <c r="AT18" s="135">
        <v>200</v>
      </c>
      <c r="AU18" s="135">
        <v>30</v>
      </c>
      <c r="AV18" s="135">
        <v>233</v>
      </c>
      <c r="AW18" s="135">
        <v>1.6666666666666667</v>
      </c>
      <c r="AX18" s="158" t="s">
        <v>58</v>
      </c>
      <c r="AY18" s="158">
        <v>202.71568627450981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116</v>
      </c>
      <c r="O19" s="8"/>
      <c r="P19" s="9"/>
      <c r="Q19" s="9"/>
      <c r="R19" s="10"/>
      <c r="S19" s="8" t="s">
        <v>115</v>
      </c>
      <c r="T19" s="8"/>
      <c r="U19" s="9"/>
      <c r="V19" s="9"/>
      <c r="W19" s="10"/>
      <c r="X19" s="8" t="s">
        <v>115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115</v>
      </c>
      <c r="S20" s="8"/>
      <c r="T20" s="8"/>
      <c r="U20" s="9"/>
      <c r="V20" s="9"/>
      <c r="W20" s="10" t="s">
        <v>116</v>
      </c>
      <c r="X20" s="8"/>
      <c r="Y20" s="8"/>
      <c r="Z20" s="9"/>
      <c r="AA20" s="9"/>
      <c r="AB20" s="10" t="s">
        <v>116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15</v>
      </c>
      <c r="O21" s="9" t="s">
        <v>115</v>
      </c>
      <c r="P21" s="9" t="s">
        <v>148</v>
      </c>
      <c r="Q21" s="9" t="s">
        <v>116</v>
      </c>
      <c r="R21" s="44">
        <v>13</v>
      </c>
      <c r="S21" s="43">
        <v>7</v>
      </c>
      <c r="T21" s="9" t="s">
        <v>116</v>
      </c>
      <c r="U21" s="9" t="s">
        <v>148</v>
      </c>
      <c r="V21" s="9" t="s">
        <v>115</v>
      </c>
      <c r="W21" s="44">
        <v>15</v>
      </c>
      <c r="X21" s="43">
        <v>15</v>
      </c>
      <c r="Y21" s="9" t="s">
        <v>115</v>
      </c>
      <c r="Z21" s="9" t="s">
        <v>148</v>
      </c>
      <c r="AA21" s="9" t="s">
        <v>116</v>
      </c>
      <c r="AB21" s="44">
        <v>12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12</v>
      </c>
      <c r="O22" s="9" t="s">
        <v>116</v>
      </c>
      <c r="P22" s="9" t="s">
        <v>27</v>
      </c>
      <c r="Q22" s="9" t="s">
        <v>115</v>
      </c>
      <c r="R22" s="44">
        <v>15</v>
      </c>
      <c r="S22" s="43">
        <v>15</v>
      </c>
      <c r="T22" s="9" t="s">
        <v>115</v>
      </c>
      <c r="U22" s="9" t="s">
        <v>27</v>
      </c>
      <c r="V22" s="9" t="s">
        <v>116</v>
      </c>
      <c r="W22" s="44">
        <v>14</v>
      </c>
      <c r="X22" s="43">
        <v>15</v>
      </c>
      <c r="Y22" s="9" t="s">
        <v>115</v>
      </c>
      <c r="Z22" s="9" t="s">
        <v>27</v>
      </c>
      <c r="AA22" s="9" t="s">
        <v>116</v>
      </c>
      <c r="AB22" s="44">
        <v>4</v>
      </c>
      <c r="AC22" s="156"/>
      <c r="AD22" s="209"/>
      <c r="AE22" s="212"/>
      <c r="AF22" s="215">
        <v>5</v>
      </c>
      <c r="AG22" s="209" t="s">
        <v>27</v>
      </c>
      <c r="AH22" s="212">
        <v>3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>
        <v>13</v>
      </c>
      <c r="O23" s="9" t="s">
        <v>116</v>
      </c>
      <c r="P23" s="9" t="s">
        <v>27</v>
      </c>
      <c r="Q23" s="9" t="s">
        <v>115</v>
      </c>
      <c r="R23" s="44">
        <v>15</v>
      </c>
      <c r="S23" s="43">
        <v>15</v>
      </c>
      <c r="T23" s="9" t="s">
        <v>115</v>
      </c>
      <c r="U23" s="9" t="s">
        <v>27</v>
      </c>
      <c r="V23" s="9" t="s">
        <v>116</v>
      </c>
      <c r="W23" s="44">
        <v>14</v>
      </c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97</v>
      </c>
      <c r="C24" s="190"/>
      <c r="D24" s="45">
        <v>2</v>
      </c>
      <c r="E24" s="45"/>
      <c r="F24" s="126" t="s">
        <v>117</v>
      </c>
      <c r="G24" s="126"/>
      <c r="H24" s="47">
        <v>1</v>
      </c>
      <c r="I24" s="45">
        <v>2</v>
      </c>
      <c r="J24" s="45"/>
      <c r="K24" s="126" t="s">
        <v>118</v>
      </c>
      <c r="L24" s="126"/>
      <c r="M24" s="47">
        <v>1</v>
      </c>
      <c r="N24" s="140"/>
      <c r="O24" s="141"/>
      <c r="P24" s="141"/>
      <c r="Q24" s="141"/>
      <c r="R24" s="193"/>
      <c r="S24" s="45">
        <v>0</v>
      </c>
      <c r="T24" s="45"/>
      <c r="U24" s="126" t="s">
        <v>152</v>
      </c>
      <c r="V24" s="126"/>
      <c r="W24" s="47">
        <v>2</v>
      </c>
      <c r="X24" s="5"/>
      <c r="Y24" s="5"/>
      <c r="Z24" s="6"/>
      <c r="AA24" s="6"/>
      <c r="AB24" s="7"/>
      <c r="AC24" s="155">
        <v>2</v>
      </c>
      <c r="AD24" s="228" t="s">
        <v>27</v>
      </c>
      <c r="AE24" s="229">
        <v>1</v>
      </c>
      <c r="AF24" s="230">
        <v>1</v>
      </c>
      <c r="AG24" s="228"/>
      <c r="AH24" s="229"/>
      <c r="AI24" s="149">
        <v>1</v>
      </c>
      <c r="AJ24" s="152">
        <v>4</v>
      </c>
      <c r="AL24">
        <v>3</v>
      </c>
      <c r="AM24">
        <v>0</v>
      </c>
      <c r="AN24">
        <v>8</v>
      </c>
      <c r="AO24">
        <v>8</v>
      </c>
      <c r="AQ24" s="135">
        <v>2</v>
      </c>
      <c r="AR24" s="135">
        <v>2</v>
      </c>
      <c r="AS24" s="135">
        <v>2</v>
      </c>
      <c r="AT24" s="135">
        <v>200</v>
      </c>
      <c r="AU24" s="135">
        <v>20</v>
      </c>
      <c r="AV24" s="135">
        <v>222</v>
      </c>
      <c r="AW24" s="135">
        <v>1</v>
      </c>
      <c r="AX24" s="158" t="s">
        <v>97</v>
      </c>
      <c r="AY24" s="158">
        <v>202</v>
      </c>
    </row>
    <row r="25" spans="1:51" ht="13.5" hidden="1" customHeight="1" x14ac:dyDescent="0.15">
      <c r="A25" s="205"/>
      <c r="B25" s="136"/>
      <c r="C25" s="137"/>
      <c r="D25" s="8" t="s">
        <v>115</v>
      </c>
      <c r="E25" s="8"/>
      <c r="F25" s="9"/>
      <c r="G25" s="9"/>
      <c r="H25" s="10"/>
      <c r="I25" s="8" t="s">
        <v>115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116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116</v>
      </c>
      <c r="I26" s="8"/>
      <c r="J26" s="8"/>
      <c r="K26" s="9"/>
      <c r="L26" s="9"/>
      <c r="M26" s="10" t="s">
        <v>116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115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15</v>
      </c>
      <c r="E27" s="9" t="s">
        <v>115</v>
      </c>
      <c r="F27" s="9" t="s">
        <v>27</v>
      </c>
      <c r="G27" s="9" t="s">
        <v>116</v>
      </c>
      <c r="H27" s="11">
        <v>7</v>
      </c>
      <c r="I27" s="9">
        <v>13</v>
      </c>
      <c r="J27" s="9" t="s">
        <v>116</v>
      </c>
      <c r="K27" s="9" t="s">
        <v>148</v>
      </c>
      <c r="L27" s="9" t="s">
        <v>115</v>
      </c>
      <c r="M27" s="11">
        <v>15</v>
      </c>
      <c r="N27" s="143"/>
      <c r="O27" s="144"/>
      <c r="P27" s="144"/>
      <c r="Q27" s="144"/>
      <c r="R27" s="194"/>
      <c r="S27" s="43">
        <v>13</v>
      </c>
      <c r="T27" s="9" t="s">
        <v>116</v>
      </c>
      <c r="U27" s="9" t="s">
        <v>148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11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15</v>
      </c>
      <c r="J28" s="9" t="s">
        <v>115</v>
      </c>
      <c r="K28" s="9" t="s">
        <v>27</v>
      </c>
      <c r="L28" s="9" t="s">
        <v>116</v>
      </c>
      <c r="M28" s="11">
        <v>12</v>
      </c>
      <c r="N28" s="143"/>
      <c r="O28" s="144"/>
      <c r="P28" s="144"/>
      <c r="Q28" s="144"/>
      <c r="R28" s="194"/>
      <c r="S28" s="43">
        <v>9</v>
      </c>
      <c r="T28" s="9" t="s">
        <v>116</v>
      </c>
      <c r="U28" s="9" t="s">
        <v>27</v>
      </c>
      <c r="V28" s="9" t="s">
        <v>115</v>
      </c>
      <c r="W28" s="44">
        <v>15</v>
      </c>
      <c r="X28" s="9"/>
      <c r="Y28" s="9"/>
      <c r="Z28" s="9"/>
      <c r="AA28" s="9"/>
      <c r="AB28" s="11"/>
      <c r="AC28" s="156"/>
      <c r="AD28" s="209"/>
      <c r="AE28" s="212"/>
      <c r="AF28" s="215">
        <v>4</v>
      </c>
      <c r="AG28" s="209" t="s">
        <v>27</v>
      </c>
      <c r="AH28" s="212">
        <v>4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15</v>
      </c>
      <c r="E29" s="12" t="s">
        <v>115</v>
      </c>
      <c r="F29" s="12" t="s">
        <v>27</v>
      </c>
      <c r="G29" s="12" t="s">
        <v>116</v>
      </c>
      <c r="H29" s="13">
        <v>14</v>
      </c>
      <c r="I29" s="12">
        <v>15</v>
      </c>
      <c r="J29" s="12" t="s">
        <v>115</v>
      </c>
      <c r="K29" s="12" t="s">
        <v>27</v>
      </c>
      <c r="L29" s="12" t="s">
        <v>116</v>
      </c>
      <c r="M29" s="13">
        <v>13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80</v>
      </c>
      <c r="C30" s="190"/>
      <c r="D30" s="127" t="s">
        <v>32</v>
      </c>
      <c r="E30" s="127"/>
      <c r="F30" s="127" t="s">
        <v>107</v>
      </c>
      <c r="G30" s="127"/>
      <c r="H30" s="128" t="s">
        <v>33</v>
      </c>
      <c r="I30" s="45">
        <v>1</v>
      </c>
      <c r="J30" s="45"/>
      <c r="K30" s="126" t="s">
        <v>119</v>
      </c>
      <c r="L30" s="126"/>
      <c r="M30" s="47">
        <v>2</v>
      </c>
      <c r="N30" s="45">
        <v>2</v>
      </c>
      <c r="O30" s="45"/>
      <c r="P30" s="126" t="s">
        <v>105</v>
      </c>
      <c r="Q30" s="126"/>
      <c r="R30" s="47">
        <v>0</v>
      </c>
      <c r="S30" s="140"/>
      <c r="T30" s="141"/>
      <c r="U30" s="141"/>
      <c r="V30" s="141"/>
      <c r="W30" s="193"/>
      <c r="X30" s="45">
        <v>2</v>
      </c>
      <c r="Y30" s="45"/>
      <c r="Z30" s="126" t="s">
        <v>135</v>
      </c>
      <c r="AA30" s="126"/>
      <c r="AB30" s="47">
        <v>0</v>
      </c>
      <c r="AC30" s="155">
        <v>2</v>
      </c>
      <c r="AD30" s="228" t="s">
        <v>27</v>
      </c>
      <c r="AE30" s="229">
        <v>1</v>
      </c>
      <c r="AF30" s="230">
        <v>2.5</v>
      </c>
      <c r="AG30" s="228"/>
      <c r="AH30" s="229"/>
      <c r="AI30" s="149">
        <v>1.3376623376623376</v>
      </c>
      <c r="AJ30" s="152">
        <v>1</v>
      </c>
      <c r="AL30">
        <v>3</v>
      </c>
      <c r="AM30">
        <v>0</v>
      </c>
      <c r="AN30">
        <v>7</v>
      </c>
      <c r="AO30">
        <v>7</v>
      </c>
      <c r="AQ30" s="135">
        <v>2</v>
      </c>
      <c r="AR30" s="135">
        <v>5</v>
      </c>
      <c r="AS30" s="135">
        <v>5</v>
      </c>
      <c r="AT30" s="135">
        <v>200</v>
      </c>
      <c r="AU30" s="135">
        <v>50</v>
      </c>
      <c r="AV30" s="135">
        <v>255</v>
      </c>
      <c r="AW30" s="135">
        <v>2.5</v>
      </c>
      <c r="AX30" s="158" t="s">
        <v>80</v>
      </c>
      <c r="AY30" s="158">
        <v>203.83766233766235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116</v>
      </c>
      <c r="J31" s="8"/>
      <c r="K31" s="9"/>
      <c r="L31" s="9"/>
      <c r="M31" s="10"/>
      <c r="N31" s="8" t="s">
        <v>115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115</v>
      </c>
      <c r="N32" s="8"/>
      <c r="O32" s="8"/>
      <c r="P32" s="9"/>
      <c r="Q32" s="9"/>
      <c r="R32" s="10" t="s">
        <v>116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12</v>
      </c>
      <c r="E33" s="9" t="s">
        <v>116</v>
      </c>
      <c r="F33" s="9" t="s">
        <v>136</v>
      </c>
      <c r="G33" s="9" t="s">
        <v>115</v>
      </c>
      <c r="H33" s="11">
        <v>15</v>
      </c>
      <c r="I33" s="9">
        <v>15</v>
      </c>
      <c r="J33" s="9" t="s">
        <v>115</v>
      </c>
      <c r="K33" s="9" t="s">
        <v>136</v>
      </c>
      <c r="L33" s="9" t="s">
        <v>116</v>
      </c>
      <c r="M33" s="11">
        <v>7</v>
      </c>
      <c r="N33" s="9">
        <v>15</v>
      </c>
      <c r="O33" s="9" t="s">
        <v>115</v>
      </c>
      <c r="P33" s="9" t="s">
        <v>136</v>
      </c>
      <c r="Q33" s="9" t="s">
        <v>116</v>
      </c>
      <c r="R33" s="11">
        <v>13</v>
      </c>
      <c r="S33" s="143"/>
      <c r="T33" s="144"/>
      <c r="U33" s="144"/>
      <c r="V33" s="144"/>
      <c r="W33" s="194"/>
      <c r="X33" s="43">
        <v>15</v>
      </c>
      <c r="Y33" s="9" t="s">
        <v>115</v>
      </c>
      <c r="Z33" s="9" t="s">
        <v>136</v>
      </c>
      <c r="AA33" s="9" t="s">
        <v>116</v>
      </c>
      <c r="AB33" s="44">
        <v>9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7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14</v>
      </c>
      <c r="J34" s="9" t="s">
        <v>116</v>
      </c>
      <c r="K34" s="9" t="s">
        <v>27</v>
      </c>
      <c r="L34" s="9" t="s">
        <v>115</v>
      </c>
      <c r="M34" s="11">
        <v>15</v>
      </c>
      <c r="N34" s="9">
        <v>15</v>
      </c>
      <c r="O34" s="9" t="s">
        <v>115</v>
      </c>
      <c r="P34" s="9" t="s">
        <v>27</v>
      </c>
      <c r="Q34" s="9" t="s">
        <v>116</v>
      </c>
      <c r="R34" s="11">
        <v>9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9</v>
      </c>
      <c r="AC34" s="156"/>
      <c r="AD34" s="209"/>
      <c r="AE34" s="212"/>
      <c r="AF34" s="215">
        <v>5</v>
      </c>
      <c r="AG34" s="209" t="s">
        <v>27</v>
      </c>
      <c r="AH34" s="212">
        <v>2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0</v>
      </c>
      <c r="E35" s="12" t="s">
        <v>116</v>
      </c>
      <c r="F35" s="12" t="s">
        <v>27</v>
      </c>
      <c r="G35" s="12" t="s">
        <v>116</v>
      </c>
      <c r="H35" s="13">
        <v>0</v>
      </c>
      <c r="I35" s="12">
        <v>14</v>
      </c>
      <c r="J35" s="12" t="s">
        <v>116</v>
      </c>
      <c r="K35" s="12" t="s">
        <v>27</v>
      </c>
      <c r="L35" s="12" t="s">
        <v>115</v>
      </c>
      <c r="M35" s="13">
        <v>15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/>
      <c r="Y35" s="9" t="s">
        <v>116</v>
      </c>
      <c r="Z35" s="9" t="s">
        <v>27</v>
      </c>
      <c r="AA35" s="9" t="s">
        <v>116</v>
      </c>
      <c r="AB35" s="44"/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81</v>
      </c>
      <c r="C36" s="137"/>
      <c r="D36" s="45">
        <v>1</v>
      </c>
      <c r="E36" s="45"/>
      <c r="F36" s="126" t="s">
        <v>104</v>
      </c>
      <c r="G36" s="126"/>
      <c r="H36" s="47">
        <v>2</v>
      </c>
      <c r="I36" s="45">
        <v>0</v>
      </c>
      <c r="J36" s="45"/>
      <c r="K36" s="126" t="s">
        <v>106</v>
      </c>
      <c r="L36" s="126"/>
      <c r="M36" s="47">
        <v>2</v>
      </c>
      <c r="N36" s="5"/>
      <c r="O36" s="5"/>
      <c r="P36" s="6"/>
      <c r="Q36" s="6"/>
      <c r="R36" s="7"/>
      <c r="S36" s="45">
        <v>0</v>
      </c>
      <c r="T36" s="45"/>
      <c r="U36" s="126" t="s">
        <v>120</v>
      </c>
      <c r="V36" s="126"/>
      <c r="W36" s="47">
        <v>2</v>
      </c>
      <c r="X36" s="140"/>
      <c r="Y36" s="141"/>
      <c r="Z36" s="141"/>
      <c r="AA36" s="141"/>
      <c r="AB36" s="142"/>
      <c r="AC36" s="155">
        <v>0</v>
      </c>
      <c r="AD36" s="228" t="s">
        <v>27</v>
      </c>
      <c r="AE36" s="229">
        <v>3</v>
      </c>
      <c r="AF36" s="230">
        <v>0.16666666666666666</v>
      </c>
      <c r="AG36" s="228"/>
      <c r="AH36" s="229"/>
      <c r="AI36" s="149">
        <v>0.69306930693069302</v>
      </c>
      <c r="AJ36" s="152">
        <v>5</v>
      </c>
      <c r="AL36">
        <v>3</v>
      </c>
      <c r="AM36">
        <v>0</v>
      </c>
      <c r="AN36">
        <v>7</v>
      </c>
      <c r="AO36">
        <v>7</v>
      </c>
      <c r="AQ36" s="135">
        <v>1</v>
      </c>
      <c r="AR36" s="135">
        <v>1</v>
      </c>
      <c r="AS36" s="135">
        <v>1</v>
      </c>
      <c r="AT36" s="135">
        <v>100</v>
      </c>
      <c r="AU36" s="135">
        <v>10</v>
      </c>
      <c r="AV36" s="135">
        <v>111</v>
      </c>
      <c r="AW36" s="135">
        <v>0.16666666666666666</v>
      </c>
      <c r="AX36" s="158" t="s">
        <v>81</v>
      </c>
      <c r="AY36" s="158">
        <v>0.85973597359735965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116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115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7</v>
      </c>
      <c r="E39" s="9" t="s">
        <v>116</v>
      </c>
      <c r="F39" s="9" t="s">
        <v>136</v>
      </c>
      <c r="G39" s="9" t="s">
        <v>115</v>
      </c>
      <c r="H39" s="11">
        <v>15</v>
      </c>
      <c r="I39" s="9">
        <v>12</v>
      </c>
      <c r="J39" s="9" t="s">
        <v>116</v>
      </c>
      <c r="K39" s="9" t="s">
        <v>136</v>
      </c>
      <c r="L39" s="9" t="s">
        <v>115</v>
      </c>
      <c r="M39" s="11">
        <v>15</v>
      </c>
      <c r="N39" s="9"/>
      <c r="O39" s="9"/>
      <c r="P39" s="9"/>
      <c r="Q39" s="9"/>
      <c r="R39" s="11"/>
      <c r="S39" s="9">
        <v>9</v>
      </c>
      <c r="T39" s="9" t="s">
        <v>116</v>
      </c>
      <c r="U39" s="9" t="s">
        <v>136</v>
      </c>
      <c r="V39" s="9" t="s">
        <v>115</v>
      </c>
      <c r="W39" s="11">
        <v>15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15</v>
      </c>
      <c r="E40" s="9" t="s">
        <v>115</v>
      </c>
      <c r="F40" s="9" t="s">
        <v>27</v>
      </c>
      <c r="G40" s="9" t="s">
        <v>116</v>
      </c>
      <c r="H40" s="11">
        <v>11</v>
      </c>
      <c r="I40" s="9">
        <v>4</v>
      </c>
      <c r="J40" s="9" t="s">
        <v>116</v>
      </c>
      <c r="K40" s="9" t="s">
        <v>27</v>
      </c>
      <c r="L40" s="9" t="s">
        <v>115</v>
      </c>
      <c r="M40" s="11">
        <v>15</v>
      </c>
      <c r="N40" s="9"/>
      <c r="O40" s="9"/>
      <c r="P40" s="9"/>
      <c r="Q40" s="9"/>
      <c r="R40" s="11"/>
      <c r="S40" s="9">
        <v>9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1</v>
      </c>
      <c r="AG40" s="209" t="s">
        <v>27</v>
      </c>
      <c r="AH40" s="212">
        <v>6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14</v>
      </c>
      <c r="E41" s="14" t="s">
        <v>116</v>
      </c>
      <c r="F41" s="14" t="s">
        <v>27</v>
      </c>
      <c r="G41" s="14" t="s">
        <v>115</v>
      </c>
      <c r="H41" s="15">
        <v>15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0</v>
      </c>
      <c r="T41" s="14" t="s">
        <v>116</v>
      </c>
      <c r="U41" s="14" t="s">
        <v>27</v>
      </c>
      <c r="V41" s="14" t="s">
        <v>116</v>
      </c>
      <c r="W41" s="15">
        <v>0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123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123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123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123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123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12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83</v>
      </c>
      <c r="E50" s="54" t="e">
        <v>#REF!</v>
      </c>
      <c r="F50" s="54">
        <v>48</v>
      </c>
      <c r="G50" s="54" t="e">
        <v>#REF!</v>
      </c>
      <c r="H50" s="54">
        <v>77</v>
      </c>
      <c r="I50" s="54">
        <v>80</v>
      </c>
      <c r="J50" s="54" t="e">
        <v>#REF!</v>
      </c>
      <c r="K50" s="54">
        <v>77</v>
      </c>
      <c r="L50" s="54" t="e">
        <v>#REF!</v>
      </c>
      <c r="M50" s="54">
        <v>52</v>
      </c>
      <c r="N50" s="54">
        <v>46</v>
      </c>
      <c r="O50" s="54" t="e">
        <v>#REF!</v>
      </c>
      <c r="P50" s="54">
        <v>49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137</v>
      </c>
      <c r="BL72" t="s">
        <v>138</v>
      </c>
      <c r="BM72" t="s">
        <v>139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83</v>
      </c>
      <c r="E74" s="54" t="e">
        <v>#REF!</v>
      </c>
      <c r="F74" s="54">
        <v>48</v>
      </c>
      <c r="G74" s="54" t="e">
        <v>#REF!</v>
      </c>
      <c r="H74" s="54">
        <v>77</v>
      </c>
      <c r="I74" s="54">
        <v>80</v>
      </c>
      <c r="J74" s="54" t="e">
        <v>#REF!</v>
      </c>
      <c r="K74" s="54">
        <v>77</v>
      </c>
      <c r="L74" s="54" t="e">
        <v>#REF!</v>
      </c>
      <c r="M74" s="54">
        <v>52</v>
      </c>
      <c r="N74" s="54">
        <v>46</v>
      </c>
      <c r="O74" s="54" t="e">
        <v>#REF!</v>
      </c>
      <c r="P74" s="54">
        <v>49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5</v>
      </c>
      <c r="BL75" s="49">
        <v>5</v>
      </c>
      <c r="BM75" s="49">
        <v>5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98</v>
      </c>
      <c r="BL76" s="2" t="s">
        <v>112</v>
      </c>
      <c r="BM76" s="2" t="s">
        <v>112</v>
      </c>
      <c r="BO76" s="2"/>
      <c r="BP76" s="2" t="s">
        <v>55</v>
      </c>
      <c r="BQ76" s="2" t="s">
        <v>88</v>
      </c>
      <c r="BR76" s="2" t="s">
        <v>100</v>
      </c>
      <c r="BS76" s="2" t="s">
        <v>92</v>
      </c>
      <c r="BT76" s="2" t="s">
        <v>98</v>
      </c>
      <c r="BU76" s="2" t="s">
        <v>91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58</v>
      </c>
      <c r="BL77" s="2" t="s">
        <v>112</v>
      </c>
      <c r="BM77" s="2" t="s">
        <v>112</v>
      </c>
      <c r="BO77" s="2"/>
      <c r="BP77" s="2" t="s">
        <v>89</v>
      </c>
      <c r="BQ77" s="2" t="s">
        <v>99</v>
      </c>
      <c r="BR77" s="2" t="s">
        <v>90</v>
      </c>
      <c r="BS77" s="2" t="s">
        <v>102</v>
      </c>
      <c r="BT77" s="2" t="s">
        <v>58</v>
      </c>
      <c r="BU77" s="2" t="s">
        <v>93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97</v>
      </c>
      <c r="BL78" s="2" t="s">
        <v>112</v>
      </c>
      <c r="BM78" s="2" t="s">
        <v>112</v>
      </c>
      <c r="BO78" s="2"/>
      <c r="BP78" s="2" t="s">
        <v>84</v>
      </c>
      <c r="BQ78" s="2" t="s">
        <v>82</v>
      </c>
      <c r="BR78" s="2" t="s">
        <v>56</v>
      </c>
      <c r="BS78" s="2" t="s">
        <v>96</v>
      </c>
      <c r="BT78" s="2" t="s">
        <v>97</v>
      </c>
      <c r="BU78" s="2" t="s">
        <v>85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80</v>
      </c>
      <c r="BL79" s="2" t="s">
        <v>112</v>
      </c>
      <c r="BM79" s="2" t="s">
        <v>112</v>
      </c>
      <c r="BO79" s="2"/>
      <c r="BP79" s="2" t="s">
        <v>54</v>
      </c>
      <c r="BQ79" s="2" t="s">
        <v>83</v>
      </c>
      <c r="BR79" s="2" t="s">
        <v>52</v>
      </c>
      <c r="BS79" s="2" t="s">
        <v>87</v>
      </c>
      <c r="BT79" s="2" t="s">
        <v>80</v>
      </c>
      <c r="BU79" s="2" t="s">
        <v>86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81</v>
      </c>
      <c r="BL80" s="2" t="s">
        <v>112</v>
      </c>
      <c r="BM80" s="2" t="s">
        <v>112</v>
      </c>
      <c r="BO80" s="2"/>
      <c r="BP80" s="2" t="s">
        <v>94</v>
      </c>
      <c r="BQ80" s="2" t="s">
        <v>57</v>
      </c>
      <c r="BR80" s="2" t="s">
        <v>103</v>
      </c>
      <c r="BS80" s="2" t="s">
        <v>95</v>
      </c>
      <c r="BT80" s="2" t="s">
        <v>81</v>
      </c>
      <c r="BU80" s="2" t="s">
        <v>101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140</v>
      </c>
      <c r="BK93" s="2" t="s">
        <v>123</v>
      </c>
      <c r="BL93" s="2" t="s">
        <v>112</v>
      </c>
      <c r="BM93" s="2" t="s">
        <v>112</v>
      </c>
    </row>
    <row r="94" spans="62:83" x14ac:dyDescent="0.15">
      <c r="BJ94" t="s">
        <v>141</v>
      </c>
      <c r="BK94" s="2">
        <v>0</v>
      </c>
      <c r="BL94" s="2" t="s">
        <v>112</v>
      </c>
      <c r="BM94" s="2" t="s">
        <v>112</v>
      </c>
    </row>
  </sheetData>
  <mergeCells count="151">
    <mergeCell ref="B4:C4"/>
    <mergeCell ref="D4:H4"/>
    <mergeCell ref="I4:M4"/>
    <mergeCell ref="N4:R4"/>
    <mergeCell ref="S4:W4"/>
    <mergeCell ref="I6:M6"/>
    <mergeCell ref="N6:R6"/>
    <mergeCell ref="AC1:AE1"/>
    <mergeCell ref="AF1:AH1"/>
    <mergeCell ref="B3:C3"/>
    <mergeCell ref="D3:H3"/>
    <mergeCell ref="I3:M3"/>
    <mergeCell ref="N3:R3"/>
    <mergeCell ref="S3:W3"/>
    <mergeCell ref="X6:AE6"/>
    <mergeCell ref="AF6:AJ6"/>
    <mergeCell ref="I7:M7"/>
    <mergeCell ref="N7:R7"/>
    <mergeCell ref="AF7:AJ7"/>
    <mergeCell ref="A8:A11"/>
    <mergeCell ref="B8:C11"/>
    <mergeCell ref="D8:H11"/>
    <mergeCell ref="I8:M11"/>
    <mergeCell ref="N8:R11"/>
    <mergeCell ref="AL10:AL11"/>
    <mergeCell ref="AM10:AM11"/>
    <mergeCell ref="A12:A41"/>
    <mergeCell ref="B12:C17"/>
    <mergeCell ref="D12:H17"/>
    <mergeCell ref="AC12:AC17"/>
    <mergeCell ref="AD12:AD17"/>
    <mergeCell ref="AE12:AE17"/>
    <mergeCell ref="AF12:AH15"/>
    <mergeCell ref="AI12:AI17"/>
    <mergeCell ref="S8:W11"/>
    <mergeCell ref="X8:AB11"/>
    <mergeCell ref="AC8:AE11"/>
    <mergeCell ref="AF8:AH11"/>
    <mergeCell ref="AI8:AI11"/>
    <mergeCell ref="AJ8:AJ11"/>
    <mergeCell ref="AY12:AY17"/>
    <mergeCell ref="AF16:AF17"/>
    <mergeCell ref="AG16:AG17"/>
    <mergeCell ref="AH16:AH17"/>
    <mergeCell ref="AJ12:AJ17"/>
    <mergeCell ref="AQ12:AQ17"/>
    <mergeCell ref="AR12:AR17"/>
    <mergeCell ref="AS12:AS17"/>
    <mergeCell ref="AT12:AT17"/>
    <mergeCell ref="AU12:AU17"/>
    <mergeCell ref="B18:C23"/>
    <mergeCell ref="I18:M23"/>
    <mergeCell ref="AC18:AC23"/>
    <mergeCell ref="AD18:AD23"/>
    <mergeCell ref="AE18:AE23"/>
    <mergeCell ref="AF18:AH21"/>
    <mergeCell ref="AV12:AV17"/>
    <mergeCell ref="AW12:AW17"/>
    <mergeCell ref="AX12:AX17"/>
    <mergeCell ref="AU18:AU23"/>
    <mergeCell ref="AV18:AV23"/>
    <mergeCell ref="AW18:AW23"/>
    <mergeCell ref="AX18:AX23"/>
    <mergeCell ref="AY18:AY23"/>
    <mergeCell ref="AF22:AF23"/>
    <mergeCell ref="AG22:AG23"/>
    <mergeCell ref="AH22:AH23"/>
    <mergeCell ref="AI18:AI23"/>
    <mergeCell ref="AJ18:AJ23"/>
    <mergeCell ref="AQ18:AQ23"/>
    <mergeCell ref="AR18:AR23"/>
    <mergeCell ref="AS18:AS23"/>
    <mergeCell ref="AT18:AT23"/>
    <mergeCell ref="AX24:AX29"/>
    <mergeCell ref="AY24:AY29"/>
    <mergeCell ref="AF28:AF29"/>
    <mergeCell ref="AG28:AG29"/>
    <mergeCell ref="AH28:AH29"/>
    <mergeCell ref="AI24:AI29"/>
    <mergeCell ref="AJ24:AJ29"/>
    <mergeCell ref="AQ24:AQ29"/>
    <mergeCell ref="AR24:AR29"/>
    <mergeCell ref="AS24:AS29"/>
    <mergeCell ref="AT24:AT29"/>
    <mergeCell ref="AF24:AH27"/>
    <mergeCell ref="B30:C35"/>
    <mergeCell ref="S30:W35"/>
    <mergeCell ref="AC30:AC35"/>
    <mergeCell ref="AD30:AD35"/>
    <mergeCell ref="AE30:AE35"/>
    <mergeCell ref="AF30:AH33"/>
    <mergeCell ref="AU24:AU29"/>
    <mergeCell ref="AV24:AV29"/>
    <mergeCell ref="AW24:AW29"/>
    <mergeCell ref="B24:C29"/>
    <mergeCell ref="N24:R29"/>
    <mergeCell ref="AC24:AC29"/>
    <mergeCell ref="AD24:AD29"/>
    <mergeCell ref="AE24:AE29"/>
    <mergeCell ref="AU30:AU35"/>
    <mergeCell ref="AV30:AV35"/>
    <mergeCell ref="AW30:AW35"/>
    <mergeCell ref="AX30:AX35"/>
    <mergeCell ref="AY30:AY35"/>
    <mergeCell ref="AF34:AF35"/>
    <mergeCell ref="AG34:AG35"/>
    <mergeCell ref="AH34:AH35"/>
    <mergeCell ref="AI30:AI35"/>
    <mergeCell ref="AJ30:AJ35"/>
    <mergeCell ref="AQ30:AQ35"/>
    <mergeCell ref="AR30:AR35"/>
    <mergeCell ref="AS30:AS35"/>
    <mergeCell ref="AT30:AT35"/>
    <mergeCell ref="AX36:AX41"/>
    <mergeCell ref="AY36:AY41"/>
    <mergeCell ref="AF40:AF41"/>
    <mergeCell ref="AG40:AG41"/>
    <mergeCell ref="AH40:AH41"/>
    <mergeCell ref="AI36:AI41"/>
    <mergeCell ref="AJ36:AJ41"/>
    <mergeCell ref="AQ36:AQ41"/>
    <mergeCell ref="AR36:AR41"/>
    <mergeCell ref="AS36:AS41"/>
    <mergeCell ref="AT36:AT41"/>
    <mergeCell ref="AF36:AH39"/>
    <mergeCell ref="A42:A47"/>
    <mergeCell ref="B42:B47"/>
    <mergeCell ref="AC42:AC47"/>
    <mergeCell ref="AD42:AD47"/>
    <mergeCell ref="AE42:AE47"/>
    <mergeCell ref="AF42:AH45"/>
    <mergeCell ref="AU36:AU41"/>
    <mergeCell ref="AV36:AV41"/>
    <mergeCell ref="AW36:AW41"/>
    <mergeCell ref="B36:C41"/>
    <mergeCell ref="X36:AB41"/>
    <mergeCell ref="AC36:AC41"/>
    <mergeCell ref="AD36:AD41"/>
    <mergeCell ref="AE36:AE41"/>
    <mergeCell ref="AU42:AU47"/>
    <mergeCell ref="AV42:AV47"/>
    <mergeCell ref="AW42:AW47"/>
    <mergeCell ref="AF46:AF47"/>
    <mergeCell ref="AG46:AG47"/>
    <mergeCell ref="AH46:AH47"/>
    <mergeCell ref="AI42:AI47"/>
    <mergeCell ref="AJ42:AJ47"/>
    <mergeCell ref="AQ42:AQ47"/>
    <mergeCell ref="AR42:AR47"/>
    <mergeCell ref="AS42:AS47"/>
    <mergeCell ref="AT42:AT47"/>
  </mergeCells>
  <phoneticPr fontId="2"/>
  <conditionalFormatting sqref="AL12 AL18 AL24 AL30 AL36">
    <cfRule type="cellIs" dxfId="7" priority="1" stopIfTrue="1" operator="notEqual">
      <formula>3</formula>
    </cfRule>
  </conditionalFormatting>
  <conditionalFormatting sqref="AM12 AM18 AM24 AM30 AM36">
    <cfRule type="cellIs" dxfId="6" priority="2" stopIfTrue="1" operator="notEqual">
      <formula>0</formula>
    </cfRule>
  </conditionalFormatting>
  <conditionalFormatting sqref="D50:P50 D74:P74">
    <cfRule type="cellIs" dxfId="5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4" priority="4" stopIfTrue="1" operator="equal">
      <formula>0</formula>
    </cfRule>
  </conditionalFormatting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E94"/>
  <sheetViews>
    <sheetView zoomScale="80" zoomScaleNormal="80" workbookViewId="0">
      <selection activeCell="BA29" sqref="BA29"/>
    </sheetView>
  </sheetViews>
  <sheetFormatPr defaultRowHeight="13.5" x14ac:dyDescent="0.15"/>
  <cols>
    <col min="1" max="1" width="4.875" style="122" customWidth="1"/>
    <col min="2" max="2" width="5.125" style="122" customWidth="1"/>
    <col min="3" max="3" width="7.375" style="122" customWidth="1"/>
    <col min="4" max="4" width="3.875" style="122" customWidth="1"/>
    <col min="5" max="5" width="3.875" style="122" hidden="1" customWidth="1"/>
    <col min="6" max="6" width="3.875" style="122" customWidth="1"/>
    <col min="7" max="7" width="3.875" style="122" hidden="1" customWidth="1"/>
    <col min="8" max="9" width="3.875" style="122" customWidth="1"/>
    <col min="10" max="10" width="3.875" style="122" hidden="1" customWidth="1"/>
    <col min="11" max="11" width="3.875" style="122" customWidth="1"/>
    <col min="12" max="12" width="3.875" style="122" hidden="1" customWidth="1"/>
    <col min="13" max="14" width="3.875" style="122" customWidth="1"/>
    <col min="15" max="15" width="3.875" style="122" hidden="1" customWidth="1"/>
    <col min="16" max="16" width="3.875" style="122" customWidth="1"/>
    <col min="17" max="17" width="3.875" style="122" hidden="1" customWidth="1"/>
    <col min="18" max="19" width="3.875" style="122" customWidth="1"/>
    <col min="20" max="20" width="3.875" style="122" hidden="1" customWidth="1"/>
    <col min="21" max="21" width="3.875" style="122" customWidth="1"/>
    <col min="22" max="22" width="3.875" style="122" hidden="1" customWidth="1"/>
    <col min="23" max="24" width="3.875" style="122" customWidth="1"/>
    <col min="25" max="25" width="3.875" style="122" hidden="1" customWidth="1"/>
    <col min="26" max="26" width="3.875" style="122" customWidth="1"/>
    <col min="27" max="27" width="3.875" style="122" hidden="1" customWidth="1"/>
    <col min="28" max="34" width="3.875" style="122" customWidth="1"/>
    <col min="35" max="35" width="9" style="122"/>
    <col min="36" max="36" width="5.125" style="122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22" customFormat="1" x14ac:dyDescent="0.15">
      <c r="D1" s="122">
        <v>1</v>
      </c>
      <c r="I1" s="122">
        <v>2</v>
      </c>
      <c r="N1" s="122">
        <v>3</v>
      </c>
      <c r="S1" s="122">
        <v>4</v>
      </c>
      <c r="X1" s="122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22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22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22" customFormat="1" ht="23.25" customHeight="1" thickBot="1" x14ac:dyDescent="0.2">
      <c r="B4" s="266" t="s">
        <v>86</v>
      </c>
      <c r="C4" s="267"/>
      <c r="D4" s="186" t="s">
        <v>101</v>
      </c>
      <c r="E4" s="187"/>
      <c r="F4" s="187"/>
      <c r="G4" s="187"/>
      <c r="H4" s="188"/>
      <c r="I4" s="186" t="s">
        <v>91</v>
      </c>
      <c r="J4" s="187"/>
      <c r="K4" s="187"/>
      <c r="L4" s="187"/>
      <c r="M4" s="187"/>
      <c r="N4" s="186" t="s">
        <v>93</v>
      </c>
      <c r="O4" s="187"/>
      <c r="P4" s="187"/>
      <c r="Q4" s="187"/>
      <c r="R4" s="188"/>
      <c r="S4" s="186" t="s">
        <v>85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22" customFormat="1" ht="15" customHeight="1" thickBot="1" x14ac:dyDescent="0.2"/>
    <row r="6" spans="1:83" s="122" customFormat="1" ht="24" customHeight="1" thickBot="1" x14ac:dyDescent="0.2">
      <c r="A6" s="61" t="s">
        <v>41</v>
      </c>
      <c r="B6" s="60">
        <v>6</v>
      </c>
      <c r="C6" s="62" t="s">
        <v>142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22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22" customFormat="1" ht="15" customHeight="1" x14ac:dyDescent="0.15">
      <c r="A8" s="163" t="s">
        <v>143</v>
      </c>
      <c r="B8" s="166" t="s">
        <v>23</v>
      </c>
      <c r="C8" s="167"/>
      <c r="D8" s="170" t="s">
        <v>91</v>
      </c>
      <c r="E8" s="171"/>
      <c r="F8" s="171"/>
      <c r="G8" s="171"/>
      <c r="H8" s="172"/>
      <c r="I8" s="177" t="s">
        <v>93</v>
      </c>
      <c r="J8" s="171"/>
      <c r="K8" s="171"/>
      <c r="L8" s="171"/>
      <c r="M8" s="172"/>
      <c r="N8" s="177" t="s">
        <v>85</v>
      </c>
      <c r="O8" s="171"/>
      <c r="P8" s="171"/>
      <c r="Q8" s="171"/>
      <c r="R8" s="172"/>
      <c r="S8" s="177" t="s">
        <v>86</v>
      </c>
      <c r="T8" s="171"/>
      <c r="U8" s="171"/>
      <c r="V8" s="171"/>
      <c r="W8" s="172"/>
      <c r="X8" s="177" t="s">
        <v>101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22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22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144</v>
      </c>
    </row>
    <row r="11" spans="1:83" s="122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124</v>
      </c>
      <c r="B12" s="170" t="s">
        <v>91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125" t="s">
        <v>145</v>
      </c>
      <c r="Q12" s="125"/>
      <c r="R12" s="42">
        <v>0</v>
      </c>
      <c r="S12" s="41">
        <v>2</v>
      </c>
      <c r="T12" s="41"/>
      <c r="U12" s="125" t="s">
        <v>146</v>
      </c>
      <c r="V12" s="125"/>
      <c r="W12" s="42">
        <v>0</v>
      </c>
      <c r="X12" s="41">
        <v>0</v>
      </c>
      <c r="Y12" s="41"/>
      <c r="Z12" s="125" t="s">
        <v>147</v>
      </c>
      <c r="AA12" s="125"/>
      <c r="AB12" s="42">
        <v>2</v>
      </c>
      <c r="AC12" s="166">
        <v>2</v>
      </c>
      <c r="AD12" s="208" t="s">
        <v>148</v>
      </c>
      <c r="AE12" s="211">
        <v>1</v>
      </c>
      <c r="AF12" s="214">
        <v>2</v>
      </c>
      <c r="AG12" s="208"/>
      <c r="AH12" s="211"/>
      <c r="AI12" s="159">
        <v>1.04</v>
      </c>
      <c r="AJ12" s="161">
        <v>3</v>
      </c>
      <c r="AL12">
        <v>3</v>
      </c>
      <c r="AM12">
        <v>0</v>
      </c>
      <c r="AN12">
        <v>6</v>
      </c>
      <c r="AO12">
        <v>6</v>
      </c>
      <c r="AQ12" s="135">
        <v>3</v>
      </c>
      <c r="AR12" s="135">
        <v>3</v>
      </c>
      <c r="AS12" s="135">
        <v>3</v>
      </c>
      <c r="AT12" s="135">
        <v>300</v>
      </c>
      <c r="AU12" s="135">
        <v>30</v>
      </c>
      <c r="AV12" s="135">
        <v>333</v>
      </c>
      <c r="AW12" s="135">
        <v>2</v>
      </c>
      <c r="AX12" s="158" t="s">
        <v>91</v>
      </c>
      <c r="AY12" s="158">
        <v>203.04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116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115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15</v>
      </c>
      <c r="O15" s="9" t="s">
        <v>115</v>
      </c>
      <c r="P15" s="9" t="s">
        <v>148</v>
      </c>
      <c r="Q15" s="9" t="s">
        <v>116</v>
      </c>
      <c r="R15" s="44">
        <v>8</v>
      </c>
      <c r="S15" s="43">
        <v>15</v>
      </c>
      <c r="T15" s="9" t="s">
        <v>115</v>
      </c>
      <c r="U15" s="9" t="s">
        <v>148</v>
      </c>
      <c r="V15" s="9" t="s">
        <v>116</v>
      </c>
      <c r="W15" s="44">
        <v>14</v>
      </c>
      <c r="X15" s="43">
        <v>8</v>
      </c>
      <c r="Y15" s="9" t="s">
        <v>116</v>
      </c>
      <c r="Z15" s="9" t="s">
        <v>148</v>
      </c>
      <c r="AA15" s="9" t="s">
        <v>115</v>
      </c>
      <c r="AB15" s="44">
        <v>15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9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14</v>
      </c>
      <c r="X16" s="43">
        <v>10</v>
      </c>
      <c r="Y16" s="9" t="s">
        <v>116</v>
      </c>
      <c r="Z16" s="9" t="s">
        <v>27</v>
      </c>
      <c r="AA16" s="9" t="s">
        <v>115</v>
      </c>
      <c r="AB16" s="44">
        <v>15</v>
      </c>
      <c r="AC16" s="156"/>
      <c r="AD16" s="209"/>
      <c r="AE16" s="212"/>
      <c r="AF16" s="215">
        <v>4</v>
      </c>
      <c r="AG16" s="209" t="s">
        <v>27</v>
      </c>
      <c r="AH16" s="212">
        <v>2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/>
      <c r="T17" s="9" t="s">
        <v>116</v>
      </c>
      <c r="U17" s="9" t="s">
        <v>27</v>
      </c>
      <c r="V17" s="9" t="s">
        <v>116</v>
      </c>
      <c r="W17" s="44"/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93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2</v>
      </c>
      <c r="O18" s="45"/>
      <c r="P18" s="126" t="s">
        <v>149</v>
      </c>
      <c r="Q18" s="126"/>
      <c r="R18" s="47">
        <v>0</v>
      </c>
      <c r="S18" s="45">
        <v>0</v>
      </c>
      <c r="T18" s="45"/>
      <c r="U18" s="126" t="s">
        <v>150</v>
      </c>
      <c r="V18" s="126"/>
      <c r="W18" s="47">
        <v>2</v>
      </c>
      <c r="X18" s="45">
        <v>0</v>
      </c>
      <c r="Y18" s="45"/>
      <c r="Z18" s="126" t="s">
        <v>151</v>
      </c>
      <c r="AA18" s="126"/>
      <c r="AB18" s="47">
        <v>2</v>
      </c>
      <c r="AC18" s="155">
        <v>1</v>
      </c>
      <c r="AD18" s="228" t="s">
        <v>27</v>
      </c>
      <c r="AE18" s="229">
        <v>2</v>
      </c>
      <c r="AF18" s="230">
        <v>0.5</v>
      </c>
      <c r="AG18" s="228"/>
      <c r="AH18" s="229"/>
      <c r="AI18" s="149">
        <v>0.77011494252873558</v>
      </c>
      <c r="AJ18" s="152">
        <v>4</v>
      </c>
      <c r="AL18">
        <v>3</v>
      </c>
      <c r="AM18">
        <v>0</v>
      </c>
      <c r="AN18">
        <v>6</v>
      </c>
      <c r="AO18">
        <v>6</v>
      </c>
      <c r="AQ18" s="135">
        <v>2</v>
      </c>
      <c r="AR18" s="135">
        <v>2</v>
      </c>
      <c r="AS18" s="135">
        <v>2</v>
      </c>
      <c r="AT18" s="135">
        <v>200</v>
      </c>
      <c r="AU18" s="135">
        <v>20</v>
      </c>
      <c r="AV18" s="135">
        <v>222</v>
      </c>
      <c r="AW18" s="135">
        <v>0.5</v>
      </c>
      <c r="AX18" s="158" t="s">
        <v>93</v>
      </c>
      <c r="AY18" s="158">
        <v>101.27011494252874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115</v>
      </c>
      <c r="O19" s="8"/>
      <c r="P19" s="9"/>
      <c r="Q19" s="9"/>
      <c r="R19" s="10"/>
      <c r="S19" s="8" t="s">
        <v>116</v>
      </c>
      <c r="T19" s="8"/>
      <c r="U19" s="9"/>
      <c r="V19" s="9"/>
      <c r="W19" s="10"/>
      <c r="X19" s="8" t="s">
        <v>116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116</v>
      </c>
      <c r="S20" s="8"/>
      <c r="T20" s="8"/>
      <c r="U20" s="9"/>
      <c r="V20" s="9"/>
      <c r="W20" s="10" t="s">
        <v>115</v>
      </c>
      <c r="X20" s="8"/>
      <c r="Y20" s="8"/>
      <c r="Z20" s="9"/>
      <c r="AA20" s="9"/>
      <c r="AB20" s="10" t="s">
        <v>115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15</v>
      </c>
      <c r="O21" s="9" t="s">
        <v>115</v>
      </c>
      <c r="P21" s="9" t="s">
        <v>148</v>
      </c>
      <c r="Q21" s="9" t="s">
        <v>116</v>
      </c>
      <c r="R21" s="44">
        <v>14</v>
      </c>
      <c r="S21" s="43">
        <v>4</v>
      </c>
      <c r="T21" s="9" t="s">
        <v>116</v>
      </c>
      <c r="U21" s="9" t="s">
        <v>148</v>
      </c>
      <c r="V21" s="9" t="s">
        <v>115</v>
      </c>
      <c r="W21" s="44">
        <v>15</v>
      </c>
      <c r="X21" s="43">
        <v>14</v>
      </c>
      <c r="Y21" s="9" t="s">
        <v>116</v>
      </c>
      <c r="Z21" s="9" t="s">
        <v>148</v>
      </c>
      <c r="AA21" s="9" t="s">
        <v>115</v>
      </c>
      <c r="AB21" s="44">
        <v>15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15</v>
      </c>
      <c r="O22" s="9" t="s">
        <v>115</v>
      </c>
      <c r="P22" s="9" t="s">
        <v>27</v>
      </c>
      <c r="Q22" s="9" t="s">
        <v>116</v>
      </c>
      <c r="R22" s="44">
        <v>13</v>
      </c>
      <c r="S22" s="43">
        <v>10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9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2</v>
      </c>
      <c r="AG22" s="209" t="s">
        <v>27</v>
      </c>
      <c r="AH22" s="212">
        <v>4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/>
      <c r="O23" s="9" t="s">
        <v>116</v>
      </c>
      <c r="P23" s="9" t="s">
        <v>27</v>
      </c>
      <c r="Q23" s="9" t="s">
        <v>116</v>
      </c>
      <c r="R23" s="44"/>
      <c r="S23" s="43"/>
      <c r="T23" s="9" t="s">
        <v>116</v>
      </c>
      <c r="U23" s="9" t="s">
        <v>27</v>
      </c>
      <c r="V23" s="9" t="s">
        <v>116</v>
      </c>
      <c r="W23" s="44"/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85</v>
      </c>
      <c r="C24" s="190"/>
      <c r="D24" s="45">
        <v>0</v>
      </c>
      <c r="E24" s="45"/>
      <c r="F24" s="126" t="s">
        <v>117</v>
      </c>
      <c r="G24" s="126"/>
      <c r="H24" s="47">
        <v>2</v>
      </c>
      <c r="I24" s="45">
        <v>0</v>
      </c>
      <c r="J24" s="45"/>
      <c r="K24" s="126" t="s">
        <v>118</v>
      </c>
      <c r="L24" s="126"/>
      <c r="M24" s="47">
        <v>2</v>
      </c>
      <c r="N24" s="140"/>
      <c r="O24" s="141"/>
      <c r="P24" s="141"/>
      <c r="Q24" s="141"/>
      <c r="R24" s="193"/>
      <c r="S24" s="45">
        <v>0</v>
      </c>
      <c r="T24" s="45"/>
      <c r="U24" s="126" t="s">
        <v>152</v>
      </c>
      <c r="V24" s="126"/>
      <c r="W24" s="47">
        <v>2</v>
      </c>
      <c r="X24" s="5"/>
      <c r="Y24" s="5"/>
      <c r="Z24" s="6"/>
      <c r="AA24" s="6"/>
      <c r="AB24" s="7"/>
      <c r="AC24" s="155">
        <v>0</v>
      </c>
      <c r="AD24" s="228" t="s">
        <v>27</v>
      </c>
      <c r="AE24" s="229">
        <v>3</v>
      </c>
      <c r="AF24" s="230">
        <v>0</v>
      </c>
      <c r="AG24" s="228"/>
      <c r="AH24" s="229"/>
      <c r="AI24" s="149">
        <v>0.74444444444444446</v>
      </c>
      <c r="AJ24" s="152">
        <v>5</v>
      </c>
      <c r="AL24">
        <v>3</v>
      </c>
      <c r="AM24">
        <v>0</v>
      </c>
      <c r="AN24">
        <v>6</v>
      </c>
      <c r="AO24">
        <v>6</v>
      </c>
      <c r="AQ24" s="135">
        <v>1</v>
      </c>
      <c r="AR24" s="135">
        <v>1</v>
      </c>
      <c r="AS24" s="135">
        <v>1</v>
      </c>
      <c r="AT24" s="135">
        <v>100</v>
      </c>
      <c r="AU24" s="135">
        <v>10</v>
      </c>
      <c r="AV24" s="135">
        <v>111</v>
      </c>
      <c r="AW24" s="135">
        <v>0</v>
      </c>
      <c r="AX24" s="158" t="s">
        <v>85</v>
      </c>
      <c r="AY24" s="158">
        <v>0.74444444444444446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116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116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115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115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8</v>
      </c>
      <c r="E27" s="9" t="s">
        <v>116</v>
      </c>
      <c r="F27" s="9" t="s">
        <v>27</v>
      </c>
      <c r="G27" s="9" t="s">
        <v>115</v>
      </c>
      <c r="H27" s="11">
        <v>15</v>
      </c>
      <c r="I27" s="9">
        <v>14</v>
      </c>
      <c r="J27" s="9" t="s">
        <v>116</v>
      </c>
      <c r="K27" s="9" t="s">
        <v>148</v>
      </c>
      <c r="L27" s="9" t="s">
        <v>115</v>
      </c>
      <c r="M27" s="11">
        <v>15</v>
      </c>
      <c r="N27" s="143"/>
      <c r="O27" s="144"/>
      <c r="P27" s="144"/>
      <c r="Q27" s="144"/>
      <c r="R27" s="194"/>
      <c r="S27" s="43">
        <v>9</v>
      </c>
      <c r="T27" s="9" t="s">
        <v>116</v>
      </c>
      <c r="U27" s="9" t="s">
        <v>148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9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13</v>
      </c>
      <c r="J28" s="9" t="s">
        <v>116</v>
      </c>
      <c r="K28" s="9" t="s">
        <v>27</v>
      </c>
      <c r="L28" s="9" t="s">
        <v>115</v>
      </c>
      <c r="M28" s="11">
        <v>15</v>
      </c>
      <c r="N28" s="143"/>
      <c r="O28" s="144"/>
      <c r="P28" s="144"/>
      <c r="Q28" s="144"/>
      <c r="R28" s="194"/>
      <c r="S28" s="43">
        <v>14</v>
      </c>
      <c r="T28" s="9" t="s">
        <v>116</v>
      </c>
      <c r="U28" s="9" t="s">
        <v>27</v>
      </c>
      <c r="V28" s="9" t="s">
        <v>115</v>
      </c>
      <c r="W28" s="44">
        <v>15</v>
      </c>
      <c r="X28" s="9"/>
      <c r="Y28" s="9"/>
      <c r="Z28" s="9"/>
      <c r="AA28" s="9"/>
      <c r="AB28" s="11"/>
      <c r="AC28" s="156"/>
      <c r="AD28" s="209"/>
      <c r="AE28" s="212"/>
      <c r="AF28" s="215">
        <v>0</v>
      </c>
      <c r="AG28" s="209" t="s">
        <v>27</v>
      </c>
      <c r="AH28" s="212">
        <v>6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0</v>
      </c>
      <c r="J29" s="12" t="s">
        <v>116</v>
      </c>
      <c r="K29" s="12" t="s">
        <v>27</v>
      </c>
      <c r="L29" s="12" t="s">
        <v>116</v>
      </c>
      <c r="M29" s="13">
        <v>0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86</v>
      </c>
      <c r="C30" s="190"/>
      <c r="D30" s="127" t="s">
        <v>32</v>
      </c>
      <c r="E30" s="127"/>
      <c r="F30" s="127" t="s">
        <v>107</v>
      </c>
      <c r="G30" s="127"/>
      <c r="H30" s="128" t="s">
        <v>33</v>
      </c>
      <c r="I30" s="45">
        <v>2</v>
      </c>
      <c r="J30" s="45"/>
      <c r="K30" s="126" t="s">
        <v>119</v>
      </c>
      <c r="L30" s="126"/>
      <c r="M30" s="47">
        <v>0</v>
      </c>
      <c r="N30" s="45">
        <v>2</v>
      </c>
      <c r="O30" s="45"/>
      <c r="P30" s="126" t="s">
        <v>105</v>
      </c>
      <c r="Q30" s="126"/>
      <c r="R30" s="47">
        <v>0</v>
      </c>
      <c r="S30" s="140"/>
      <c r="T30" s="141"/>
      <c r="U30" s="141"/>
      <c r="V30" s="141"/>
      <c r="W30" s="193"/>
      <c r="X30" s="45">
        <v>2</v>
      </c>
      <c r="Y30" s="45"/>
      <c r="Z30" s="126" t="s">
        <v>135</v>
      </c>
      <c r="AA30" s="126"/>
      <c r="AB30" s="47">
        <v>1</v>
      </c>
      <c r="AC30" s="155">
        <v>3</v>
      </c>
      <c r="AD30" s="228" t="s">
        <v>27</v>
      </c>
      <c r="AE30" s="229">
        <v>0</v>
      </c>
      <c r="AF30" s="230">
        <v>6</v>
      </c>
      <c r="AG30" s="228"/>
      <c r="AH30" s="229"/>
      <c r="AI30" s="149">
        <v>1.3</v>
      </c>
      <c r="AJ30" s="152">
        <v>1</v>
      </c>
      <c r="AL30">
        <v>3</v>
      </c>
      <c r="AM30">
        <v>0</v>
      </c>
      <c r="AN30">
        <v>7</v>
      </c>
      <c r="AO30">
        <v>7</v>
      </c>
      <c r="AQ30" s="135">
        <v>5</v>
      </c>
      <c r="AR30" s="135">
        <v>5</v>
      </c>
      <c r="AS30" s="135">
        <v>5</v>
      </c>
      <c r="AT30" s="135">
        <v>500</v>
      </c>
      <c r="AU30" s="135">
        <v>50</v>
      </c>
      <c r="AV30" s="135">
        <v>555</v>
      </c>
      <c r="AW30" s="135">
        <v>6</v>
      </c>
      <c r="AX30" s="158" t="s">
        <v>86</v>
      </c>
      <c r="AY30" s="158">
        <v>307.3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115</v>
      </c>
      <c r="J31" s="8"/>
      <c r="K31" s="9"/>
      <c r="L31" s="9"/>
      <c r="M31" s="10"/>
      <c r="N31" s="8" t="s">
        <v>115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116</v>
      </c>
      <c r="N32" s="8"/>
      <c r="O32" s="8"/>
      <c r="P32" s="9"/>
      <c r="Q32" s="9"/>
      <c r="R32" s="10" t="s">
        <v>116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14</v>
      </c>
      <c r="E33" s="9" t="s">
        <v>116</v>
      </c>
      <c r="F33" s="9" t="s">
        <v>136</v>
      </c>
      <c r="G33" s="9" t="s">
        <v>115</v>
      </c>
      <c r="H33" s="11">
        <v>15</v>
      </c>
      <c r="I33" s="9">
        <v>15</v>
      </c>
      <c r="J33" s="9" t="s">
        <v>115</v>
      </c>
      <c r="K33" s="9" t="s">
        <v>136</v>
      </c>
      <c r="L33" s="9" t="s">
        <v>116</v>
      </c>
      <c r="M33" s="11">
        <v>4</v>
      </c>
      <c r="N33" s="9">
        <v>15</v>
      </c>
      <c r="O33" s="9" t="s">
        <v>115</v>
      </c>
      <c r="P33" s="9" t="s">
        <v>136</v>
      </c>
      <c r="Q33" s="9" t="s">
        <v>116</v>
      </c>
      <c r="R33" s="11">
        <v>9</v>
      </c>
      <c r="S33" s="143"/>
      <c r="T33" s="144"/>
      <c r="U33" s="144"/>
      <c r="V33" s="144"/>
      <c r="W33" s="194"/>
      <c r="X33" s="43">
        <v>14</v>
      </c>
      <c r="Y33" s="9" t="s">
        <v>116</v>
      </c>
      <c r="Z33" s="9" t="s">
        <v>136</v>
      </c>
      <c r="AA33" s="9" t="s">
        <v>115</v>
      </c>
      <c r="AB33" s="44">
        <v>15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14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10</v>
      </c>
      <c r="N34" s="9">
        <v>15</v>
      </c>
      <c r="O34" s="9" t="s">
        <v>115</v>
      </c>
      <c r="P34" s="9" t="s">
        <v>27</v>
      </c>
      <c r="Q34" s="9" t="s">
        <v>116</v>
      </c>
      <c r="R34" s="11">
        <v>14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14</v>
      </c>
      <c r="AC34" s="156"/>
      <c r="AD34" s="209"/>
      <c r="AE34" s="212"/>
      <c r="AF34" s="215">
        <v>6</v>
      </c>
      <c r="AG34" s="209" t="s">
        <v>27</v>
      </c>
      <c r="AH34" s="212">
        <v>1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0</v>
      </c>
      <c r="E35" s="12" t="s">
        <v>116</v>
      </c>
      <c r="F35" s="12" t="s">
        <v>27</v>
      </c>
      <c r="G35" s="12" t="s">
        <v>116</v>
      </c>
      <c r="H35" s="13">
        <v>0</v>
      </c>
      <c r="I35" s="12">
        <v>0</v>
      </c>
      <c r="J35" s="12" t="s">
        <v>116</v>
      </c>
      <c r="K35" s="12" t="s">
        <v>27</v>
      </c>
      <c r="L35" s="12" t="s">
        <v>116</v>
      </c>
      <c r="M35" s="13">
        <v>0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>
        <v>15</v>
      </c>
      <c r="Y35" s="9" t="s">
        <v>115</v>
      </c>
      <c r="Z35" s="9" t="s">
        <v>27</v>
      </c>
      <c r="AA35" s="9" t="s">
        <v>116</v>
      </c>
      <c r="AB35" s="44">
        <v>14</v>
      </c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101</v>
      </c>
      <c r="C36" s="137"/>
      <c r="D36" s="45">
        <v>2</v>
      </c>
      <c r="E36" s="45"/>
      <c r="F36" s="126" t="s">
        <v>104</v>
      </c>
      <c r="G36" s="126"/>
      <c r="H36" s="47">
        <v>0</v>
      </c>
      <c r="I36" s="45">
        <v>2</v>
      </c>
      <c r="J36" s="45"/>
      <c r="K36" s="126" t="s">
        <v>106</v>
      </c>
      <c r="L36" s="126"/>
      <c r="M36" s="47">
        <v>0</v>
      </c>
      <c r="N36" s="5"/>
      <c r="O36" s="5"/>
      <c r="P36" s="6"/>
      <c r="Q36" s="6"/>
      <c r="R36" s="7"/>
      <c r="S36" s="45">
        <v>1</v>
      </c>
      <c r="T36" s="45"/>
      <c r="U36" s="126" t="s">
        <v>120</v>
      </c>
      <c r="V36" s="126"/>
      <c r="W36" s="47">
        <v>2</v>
      </c>
      <c r="X36" s="140"/>
      <c r="Y36" s="141"/>
      <c r="Z36" s="141"/>
      <c r="AA36" s="141"/>
      <c r="AB36" s="142"/>
      <c r="AC36" s="155">
        <v>2</v>
      </c>
      <c r="AD36" s="228" t="s">
        <v>27</v>
      </c>
      <c r="AE36" s="229">
        <v>1</v>
      </c>
      <c r="AF36" s="230">
        <v>2.5</v>
      </c>
      <c r="AG36" s="228"/>
      <c r="AH36" s="229"/>
      <c r="AI36" s="149">
        <v>1.2117647058823529</v>
      </c>
      <c r="AJ36" s="152">
        <v>2</v>
      </c>
      <c r="AL36">
        <v>3</v>
      </c>
      <c r="AM36">
        <v>0</v>
      </c>
      <c r="AN36">
        <v>7</v>
      </c>
      <c r="AO36">
        <v>7</v>
      </c>
      <c r="AQ36" s="135">
        <v>3</v>
      </c>
      <c r="AR36" s="135">
        <v>4</v>
      </c>
      <c r="AS36" s="135">
        <v>4</v>
      </c>
      <c r="AT36" s="135">
        <v>300</v>
      </c>
      <c r="AU36" s="135">
        <v>40</v>
      </c>
      <c r="AV36" s="135">
        <v>344</v>
      </c>
      <c r="AW36" s="135">
        <v>2.5</v>
      </c>
      <c r="AX36" s="158" t="s">
        <v>101</v>
      </c>
      <c r="AY36" s="158">
        <v>203.71176470588236</v>
      </c>
    </row>
    <row r="37" spans="1:51" ht="13.5" hidden="1" customHeight="1" x14ac:dyDescent="0.15">
      <c r="A37" s="205"/>
      <c r="B37" s="136"/>
      <c r="C37" s="137"/>
      <c r="D37" s="8" t="s">
        <v>115</v>
      </c>
      <c r="E37" s="8"/>
      <c r="F37" s="9"/>
      <c r="G37" s="9"/>
      <c r="H37" s="10"/>
      <c r="I37" s="8" t="s">
        <v>115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116</v>
      </c>
      <c r="I38" s="8"/>
      <c r="J38" s="8"/>
      <c r="K38" s="9"/>
      <c r="L38" s="9"/>
      <c r="M38" s="10" t="s">
        <v>116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15</v>
      </c>
      <c r="E39" s="9" t="s">
        <v>115</v>
      </c>
      <c r="F39" s="9" t="s">
        <v>136</v>
      </c>
      <c r="G39" s="9" t="s">
        <v>116</v>
      </c>
      <c r="H39" s="11">
        <v>8</v>
      </c>
      <c r="I39" s="9">
        <v>15</v>
      </c>
      <c r="J39" s="9" t="s">
        <v>115</v>
      </c>
      <c r="K39" s="9" t="s">
        <v>136</v>
      </c>
      <c r="L39" s="9" t="s">
        <v>116</v>
      </c>
      <c r="M39" s="11">
        <v>14</v>
      </c>
      <c r="N39" s="9"/>
      <c r="O39" s="9"/>
      <c r="P39" s="9"/>
      <c r="Q39" s="9"/>
      <c r="R39" s="11"/>
      <c r="S39" s="9">
        <v>15</v>
      </c>
      <c r="T39" s="9" t="s">
        <v>115</v>
      </c>
      <c r="U39" s="9" t="s">
        <v>136</v>
      </c>
      <c r="V39" s="9" t="s">
        <v>116</v>
      </c>
      <c r="W39" s="11">
        <v>14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15</v>
      </c>
      <c r="E40" s="9" t="s">
        <v>115</v>
      </c>
      <c r="F40" s="9" t="s">
        <v>27</v>
      </c>
      <c r="G40" s="9" t="s">
        <v>116</v>
      </c>
      <c r="H40" s="11">
        <v>10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9</v>
      </c>
      <c r="N40" s="9"/>
      <c r="O40" s="9"/>
      <c r="P40" s="9"/>
      <c r="Q40" s="9"/>
      <c r="R40" s="11"/>
      <c r="S40" s="9">
        <v>14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5</v>
      </c>
      <c r="AG40" s="209" t="s">
        <v>27</v>
      </c>
      <c r="AH40" s="212">
        <v>2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14</v>
      </c>
      <c r="T41" s="14" t="s">
        <v>116</v>
      </c>
      <c r="U41" s="14" t="s">
        <v>27</v>
      </c>
      <c r="V41" s="14" t="s">
        <v>115</v>
      </c>
      <c r="W41" s="15">
        <v>15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123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123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123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123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123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12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57</v>
      </c>
      <c r="E50" s="54" t="e">
        <v>#REF!</v>
      </c>
      <c r="F50" s="54">
        <v>87</v>
      </c>
      <c r="G50" s="54" t="e">
        <v>#REF!</v>
      </c>
      <c r="H50" s="54">
        <v>47</v>
      </c>
      <c r="I50" s="54">
        <v>44</v>
      </c>
      <c r="J50" s="54" t="e">
        <v>#REF!</v>
      </c>
      <c r="K50" s="54">
        <v>48</v>
      </c>
      <c r="L50" s="54" t="e">
        <v>#REF!</v>
      </c>
      <c r="M50" s="54">
        <v>53</v>
      </c>
      <c r="N50" s="54">
        <v>53</v>
      </c>
      <c r="O50" s="54" t="e">
        <v>#REF!</v>
      </c>
      <c r="P50" s="54">
        <v>58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137</v>
      </c>
      <c r="BL72" t="s">
        <v>138</v>
      </c>
      <c r="BM72" t="s">
        <v>139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57</v>
      </c>
      <c r="E74" s="54" t="e">
        <v>#REF!</v>
      </c>
      <c r="F74" s="54">
        <v>87</v>
      </c>
      <c r="G74" s="54" t="e">
        <v>#REF!</v>
      </c>
      <c r="H74" s="54">
        <v>47</v>
      </c>
      <c r="I74" s="54">
        <v>44</v>
      </c>
      <c r="J74" s="54" t="e">
        <v>#REF!</v>
      </c>
      <c r="K74" s="54">
        <v>48</v>
      </c>
      <c r="L74" s="54" t="e">
        <v>#REF!</v>
      </c>
      <c r="M74" s="54">
        <v>53</v>
      </c>
      <c r="N74" s="54">
        <v>53</v>
      </c>
      <c r="O74" s="54" t="e">
        <v>#REF!</v>
      </c>
      <c r="P74" s="54">
        <v>58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6</v>
      </c>
      <c r="BL75" s="49">
        <v>6</v>
      </c>
      <c r="BM75" s="49">
        <v>6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91</v>
      </c>
      <c r="BL76" s="2" t="s">
        <v>112</v>
      </c>
      <c r="BM76" s="2" t="s">
        <v>112</v>
      </c>
      <c r="BO76" s="2"/>
      <c r="BP76" s="2" t="s">
        <v>55</v>
      </c>
      <c r="BQ76" s="2" t="s">
        <v>88</v>
      </c>
      <c r="BR76" s="2" t="s">
        <v>100</v>
      </c>
      <c r="BS76" s="2" t="s">
        <v>92</v>
      </c>
      <c r="BT76" s="2" t="s">
        <v>98</v>
      </c>
      <c r="BU76" s="2" t="s">
        <v>91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93</v>
      </c>
      <c r="BL77" s="2" t="s">
        <v>112</v>
      </c>
      <c r="BM77" s="2" t="s">
        <v>112</v>
      </c>
      <c r="BO77" s="2"/>
      <c r="BP77" s="2" t="s">
        <v>89</v>
      </c>
      <c r="BQ77" s="2" t="s">
        <v>99</v>
      </c>
      <c r="BR77" s="2" t="s">
        <v>90</v>
      </c>
      <c r="BS77" s="2" t="s">
        <v>102</v>
      </c>
      <c r="BT77" s="2" t="s">
        <v>58</v>
      </c>
      <c r="BU77" s="2" t="s">
        <v>93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85</v>
      </c>
      <c r="BL78" s="2" t="s">
        <v>112</v>
      </c>
      <c r="BM78" s="2" t="s">
        <v>112</v>
      </c>
      <c r="BO78" s="2"/>
      <c r="BP78" s="2" t="s">
        <v>84</v>
      </c>
      <c r="BQ78" s="2" t="s">
        <v>82</v>
      </c>
      <c r="BR78" s="2" t="s">
        <v>56</v>
      </c>
      <c r="BS78" s="2" t="s">
        <v>96</v>
      </c>
      <c r="BT78" s="2" t="s">
        <v>97</v>
      </c>
      <c r="BU78" s="2" t="s">
        <v>85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86</v>
      </c>
      <c r="BL79" s="2" t="s">
        <v>112</v>
      </c>
      <c r="BM79" s="2" t="s">
        <v>112</v>
      </c>
      <c r="BO79" s="2"/>
      <c r="BP79" s="2" t="s">
        <v>54</v>
      </c>
      <c r="BQ79" s="2" t="s">
        <v>83</v>
      </c>
      <c r="BR79" s="2" t="s">
        <v>52</v>
      </c>
      <c r="BS79" s="2" t="s">
        <v>87</v>
      </c>
      <c r="BT79" s="2" t="s">
        <v>80</v>
      </c>
      <c r="BU79" s="2" t="s">
        <v>86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101</v>
      </c>
      <c r="BL80" s="2" t="s">
        <v>112</v>
      </c>
      <c r="BM80" s="2" t="s">
        <v>112</v>
      </c>
      <c r="BO80" s="2"/>
      <c r="BP80" s="2" t="s">
        <v>94</v>
      </c>
      <c r="BQ80" s="2" t="s">
        <v>57</v>
      </c>
      <c r="BR80" s="2" t="s">
        <v>103</v>
      </c>
      <c r="BS80" s="2" t="s">
        <v>95</v>
      </c>
      <c r="BT80" s="2" t="s">
        <v>81</v>
      </c>
      <c r="BU80" s="2" t="s">
        <v>101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140</v>
      </c>
      <c r="BK93" s="2" t="s">
        <v>124</v>
      </c>
      <c r="BL93" s="2" t="s">
        <v>112</v>
      </c>
      <c r="BM93" s="2" t="s">
        <v>112</v>
      </c>
    </row>
    <row r="94" spans="62:83" x14ac:dyDescent="0.15">
      <c r="BJ94" t="s">
        <v>141</v>
      </c>
      <c r="BK94" s="2">
        <v>0</v>
      </c>
      <c r="BL94" s="2" t="s">
        <v>112</v>
      </c>
      <c r="BM94" s="2" t="s">
        <v>112</v>
      </c>
    </row>
  </sheetData>
  <mergeCells count="151">
    <mergeCell ref="B4:C4"/>
    <mergeCell ref="D4:H4"/>
    <mergeCell ref="I4:M4"/>
    <mergeCell ref="N4:R4"/>
    <mergeCell ref="S4:W4"/>
    <mergeCell ref="I6:M6"/>
    <mergeCell ref="N6:R6"/>
    <mergeCell ref="AC1:AE1"/>
    <mergeCell ref="AF1:AH1"/>
    <mergeCell ref="B3:C3"/>
    <mergeCell ref="D3:H3"/>
    <mergeCell ref="I3:M3"/>
    <mergeCell ref="N3:R3"/>
    <mergeCell ref="S3:W3"/>
    <mergeCell ref="X6:AE6"/>
    <mergeCell ref="AF6:AJ6"/>
    <mergeCell ref="I7:M7"/>
    <mergeCell ref="N7:R7"/>
    <mergeCell ref="AF7:AJ7"/>
    <mergeCell ref="A8:A11"/>
    <mergeCell ref="B8:C11"/>
    <mergeCell ref="D8:H11"/>
    <mergeCell ref="I8:M11"/>
    <mergeCell ref="N8:R11"/>
    <mergeCell ref="AL10:AL11"/>
    <mergeCell ref="AM10:AM11"/>
    <mergeCell ref="A12:A41"/>
    <mergeCell ref="B12:C17"/>
    <mergeCell ref="D12:H17"/>
    <mergeCell ref="AC12:AC17"/>
    <mergeCell ref="AD12:AD17"/>
    <mergeCell ref="AE12:AE17"/>
    <mergeCell ref="AF12:AH15"/>
    <mergeCell ref="AI12:AI17"/>
    <mergeCell ref="S8:W11"/>
    <mergeCell ref="X8:AB11"/>
    <mergeCell ref="AC8:AE11"/>
    <mergeCell ref="AF8:AH11"/>
    <mergeCell ref="AI8:AI11"/>
    <mergeCell ref="AJ8:AJ11"/>
    <mergeCell ref="AY12:AY17"/>
    <mergeCell ref="AF16:AF17"/>
    <mergeCell ref="AG16:AG17"/>
    <mergeCell ref="AH16:AH17"/>
    <mergeCell ref="AJ12:AJ17"/>
    <mergeCell ref="AQ12:AQ17"/>
    <mergeCell ref="AR12:AR17"/>
    <mergeCell ref="AS12:AS17"/>
    <mergeCell ref="AT12:AT17"/>
    <mergeCell ref="AU12:AU17"/>
    <mergeCell ref="B18:C23"/>
    <mergeCell ref="I18:M23"/>
    <mergeCell ref="AC18:AC23"/>
    <mergeCell ref="AD18:AD23"/>
    <mergeCell ref="AE18:AE23"/>
    <mergeCell ref="AF18:AH21"/>
    <mergeCell ref="AV12:AV17"/>
    <mergeCell ref="AW12:AW17"/>
    <mergeCell ref="AX12:AX17"/>
    <mergeCell ref="AU18:AU23"/>
    <mergeCell ref="AV18:AV23"/>
    <mergeCell ref="AW18:AW23"/>
    <mergeCell ref="AX18:AX23"/>
    <mergeCell ref="AY18:AY23"/>
    <mergeCell ref="AF22:AF23"/>
    <mergeCell ref="AG22:AG23"/>
    <mergeCell ref="AH22:AH23"/>
    <mergeCell ref="AI18:AI23"/>
    <mergeCell ref="AJ18:AJ23"/>
    <mergeCell ref="AQ18:AQ23"/>
    <mergeCell ref="AR18:AR23"/>
    <mergeCell ref="AS18:AS23"/>
    <mergeCell ref="AT18:AT23"/>
    <mergeCell ref="AX24:AX29"/>
    <mergeCell ref="AY24:AY29"/>
    <mergeCell ref="AF28:AF29"/>
    <mergeCell ref="AG28:AG29"/>
    <mergeCell ref="AH28:AH29"/>
    <mergeCell ref="AI24:AI29"/>
    <mergeCell ref="AJ24:AJ29"/>
    <mergeCell ref="AQ24:AQ29"/>
    <mergeCell ref="AR24:AR29"/>
    <mergeCell ref="AS24:AS29"/>
    <mergeCell ref="AT24:AT29"/>
    <mergeCell ref="AF24:AH27"/>
    <mergeCell ref="B30:C35"/>
    <mergeCell ref="S30:W35"/>
    <mergeCell ref="AC30:AC35"/>
    <mergeCell ref="AD30:AD35"/>
    <mergeCell ref="AE30:AE35"/>
    <mergeCell ref="AF30:AH33"/>
    <mergeCell ref="AU24:AU29"/>
    <mergeCell ref="AV24:AV29"/>
    <mergeCell ref="AW24:AW29"/>
    <mergeCell ref="B24:C29"/>
    <mergeCell ref="N24:R29"/>
    <mergeCell ref="AC24:AC29"/>
    <mergeCell ref="AD24:AD29"/>
    <mergeCell ref="AE24:AE29"/>
    <mergeCell ref="AU30:AU35"/>
    <mergeCell ref="AV30:AV35"/>
    <mergeCell ref="AW30:AW35"/>
    <mergeCell ref="AX30:AX35"/>
    <mergeCell ref="AY30:AY35"/>
    <mergeCell ref="AF34:AF35"/>
    <mergeCell ref="AG34:AG35"/>
    <mergeCell ref="AH34:AH35"/>
    <mergeCell ref="AI30:AI35"/>
    <mergeCell ref="AJ30:AJ35"/>
    <mergeCell ref="AQ30:AQ35"/>
    <mergeCell ref="AR30:AR35"/>
    <mergeCell ref="AS30:AS35"/>
    <mergeCell ref="AT30:AT35"/>
    <mergeCell ref="AX36:AX41"/>
    <mergeCell ref="AY36:AY41"/>
    <mergeCell ref="AF40:AF41"/>
    <mergeCell ref="AG40:AG41"/>
    <mergeCell ref="AH40:AH41"/>
    <mergeCell ref="AI36:AI41"/>
    <mergeCell ref="AJ36:AJ41"/>
    <mergeCell ref="AQ36:AQ41"/>
    <mergeCell ref="AR36:AR41"/>
    <mergeCell ref="AS36:AS41"/>
    <mergeCell ref="AT36:AT41"/>
    <mergeCell ref="AF36:AH39"/>
    <mergeCell ref="A42:A47"/>
    <mergeCell ref="B42:B47"/>
    <mergeCell ref="AC42:AC47"/>
    <mergeCell ref="AD42:AD47"/>
    <mergeCell ref="AE42:AE47"/>
    <mergeCell ref="AF42:AH45"/>
    <mergeCell ref="AU36:AU41"/>
    <mergeCell ref="AV36:AV41"/>
    <mergeCell ref="AW36:AW41"/>
    <mergeCell ref="B36:C41"/>
    <mergeCell ref="X36:AB41"/>
    <mergeCell ref="AC36:AC41"/>
    <mergeCell ref="AD36:AD41"/>
    <mergeCell ref="AE36:AE41"/>
    <mergeCell ref="AU42:AU47"/>
    <mergeCell ref="AV42:AV47"/>
    <mergeCell ref="AW42:AW47"/>
    <mergeCell ref="AF46:AF47"/>
    <mergeCell ref="AG46:AG47"/>
    <mergeCell ref="AH46:AH47"/>
    <mergeCell ref="AI42:AI47"/>
    <mergeCell ref="AJ42:AJ47"/>
    <mergeCell ref="AQ42:AQ47"/>
    <mergeCell ref="AR42:AR47"/>
    <mergeCell ref="AS42:AS47"/>
    <mergeCell ref="AT42:AT47"/>
  </mergeCells>
  <phoneticPr fontId="2"/>
  <conditionalFormatting sqref="AL12 AL18 AL24 AL30 AL36">
    <cfRule type="cellIs" dxfId="3" priority="1" stopIfTrue="1" operator="notEqual">
      <formula>3</formula>
    </cfRule>
  </conditionalFormatting>
  <conditionalFormatting sqref="AM12 AM18 AM24 AM30 AM36">
    <cfRule type="cellIs" dxfId="2" priority="2" stopIfTrue="1" operator="notEqual">
      <formula>0</formula>
    </cfRule>
  </conditionalFormatting>
  <conditionalFormatting sqref="D50:P50 D74:P74">
    <cfRule type="cellIs" dxfId="1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0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indexed="10"/>
  </sheetPr>
  <dimension ref="A1:M26"/>
  <sheetViews>
    <sheetView showZeros="0" view="pageBreakPreview" zoomScale="80" zoomScaleNormal="80" zoomScaleSheetLayoutView="80" workbookViewId="0">
      <selection activeCell="C52" sqref="C52"/>
    </sheetView>
  </sheetViews>
  <sheetFormatPr defaultRowHeight="13.5" x14ac:dyDescent="0.15"/>
  <cols>
    <col min="1" max="1" width="11.75" customWidth="1"/>
    <col min="2" max="2" width="15.375" hidden="1" customWidth="1"/>
    <col min="3" max="3" width="11.25" customWidth="1"/>
    <col min="4" max="4" width="10.375" customWidth="1"/>
    <col min="5" max="5" width="15.125" hidden="1" customWidth="1"/>
    <col min="6" max="6" width="6" hidden="1" customWidth="1"/>
    <col min="7" max="7" width="8" customWidth="1"/>
    <col min="8" max="8" width="25.125" customWidth="1"/>
    <col min="9" max="9" width="8.75" customWidth="1"/>
    <col min="10" max="10" width="25.125" customWidth="1"/>
    <col min="11" max="11" width="8.75" customWidth="1"/>
    <col min="12" max="12" width="25.25" customWidth="1"/>
    <col min="13" max="13" width="8.75" customWidth="1"/>
    <col min="14" max="14" width="4.25" customWidth="1"/>
  </cols>
  <sheetData>
    <row r="1" spans="1:13" ht="17.25" customHeight="1" x14ac:dyDescent="0.15">
      <c r="A1" s="282" t="s">
        <v>28</v>
      </c>
      <c r="B1" s="282"/>
      <c r="C1" s="282"/>
      <c r="D1" s="282"/>
      <c r="E1" s="16"/>
      <c r="F1" s="16"/>
      <c r="G1" s="16"/>
      <c r="H1" s="16"/>
      <c r="I1" s="31"/>
      <c r="J1" s="16"/>
      <c r="K1" s="31"/>
    </row>
    <row r="2" spans="1:13" ht="17.25" customHeight="1" x14ac:dyDescent="0.15">
      <c r="A2" s="282"/>
      <c r="B2" s="282"/>
      <c r="C2" s="282"/>
      <c r="D2" s="282"/>
      <c r="E2" s="16"/>
      <c r="F2" s="16"/>
      <c r="G2" s="17"/>
      <c r="H2" s="17"/>
      <c r="I2" s="31"/>
      <c r="J2" s="17"/>
      <c r="K2" s="31"/>
    </row>
    <row r="3" spans="1:13" ht="17.25" customHeight="1" thickBot="1" x14ac:dyDescent="0.2">
      <c r="A3" s="17"/>
      <c r="B3" s="17"/>
      <c r="C3" s="17"/>
      <c r="D3" s="17"/>
      <c r="E3" s="17"/>
      <c r="F3" s="17"/>
      <c r="G3" s="17"/>
      <c r="H3" s="17"/>
      <c r="I3" s="32"/>
      <c r="J3" s="17"/>
      <c r="K3" s="32"/>
    </row>
    <row r="4" spans="1:13" ht="29.25" customHeight="1" thickBot="1" x14ac:dyDescent="0.2">
      <c r="A4" s="18" t="s">
        <v>29</v>
      </c>
      <c r="B4" s="19"/>
      <c r="C4" s="19" t="s">
        <v>31</v>
      </c>
      <c r="D4" s="20" t="s">
        <v>34</v>
      </c>
      <c r="E4" s="53"/>
      <c r="F4" s="53"/>
      <c r="G4" s="21" t="s">
        <v>30</v>
      </c>
      <c r="H4" s="268" t="s">
        <v>35</v>
      </c>
      <c r="I4" s="269"/>
      <c r="J4" s="268" t="s">
        <v>38</v>
      </c>
      <c r="K4" s="269"/>
      <c r="L4" s="268" t="s">
        <v>39</v>
      </c>
      <c r="M4" s="269"/>
    </row>
    <row r="5" spans="1:13" ht="29.25" customHeight="1" x14ac:dyDescent="0.15">
      <c r="A5" s="283">
        <v>1</v>
      </c>
      <c r="B5" s="63" t="e">
        <f>IF(#REF!=1,#REF!,IF(#REF!=2,#REF!,IF(#REF!=3,#REF!,IF(#REF!=4,#REF!,""))))</f>
        <v>#REF!</v>
      </c>
      <c r="C5" s="270" t="s">
        <v>153</v>
      </c>
      <c r="D5" s="270" t="s">
        <v>154</v>
      </c>
      <c r="E5" s="64"/>
      <c r="F5" s="270"/>
      <c r="G5" s="278"/>
      <c r="H5" s="129" t="s">
        <v>155</v>
      </c>
      <c r="I5" s="130" t="s">
        <v>158</v>
      </c>
      <c r="J5" s="131" t="s">
        <v>156</v>
      </c>
      <c r="K5" s="132" t="s">
        <v>158</v>
      </c>
      <c r="L5" s="133" t="s">
        <v>157</v>
      </c>
      <c r="M5" s="134" t="s">
        <v>159</v>
      </c>
    </row>
    <row r="6" spans="1:13" ht="29.25" customHeight="1" x14ac:dyDescent="0.15">
      <c r="A6" s="272"/>
      <c r="B6" s="51" t="e">
        <f>IF(#REF!=1,#REF!,IF(#REF!=2,#REF!,IF(#REF!=3,#REF!,IF(#REF!=4,#REF!,""))))</f>
        <v>#REF!</v>
      </c>
      <c r="C6" s="271"/>
      <c r="D6" s="271"/>
      <c r="E6" s="51"/>
      <c r="F6" s="271"/>
      <c r="G6" s="279"/>
      <c r="H6" s="131"/>
      <c r="I6" s="132"/>
      <c r="J6" s="131"/>
      <c r="K6" s="132"/>
      <c r="L6" s="29"/>
      <c r="M6" s="29"/>
    </row>
    <row r="7" spans="1:13" ht="29.25" hidden="1" customHeight="1" x14ac:dyDescent="0.15">
      <c r="A7" s="272" t="s">
        <v>22</v>
      </c>
      <c r="B7" s="50" t="e">
        <f>IF(#REF!=1,#REF!,IF(#REF!=2,#REF!,IF(#REF!=3,#REF!,IF(#REF!=4,#REF!,""))))</f>
        <v>#REF!</v>
      </c>
      <c r="C7" s="50" t="e">
        <f>IF(#REF!=1,#REF!,IF(#REF!=2,#REF!,IF(#REF!=3,#REF!,IF(#REF!=4,#REF!,""))))</f>
        <v>#REF!</v>
      </c>
      <c r="D7" s="50" t="e">
        <f>IF(#REF!=1,#REF!,IF(#REF!=2,#REF!,IF(#REF!=3,#REF!,IF(#REF!=4,#REF!,IF(#REF!=5,#REF!,IF(#REF!=6,#REF!,""))))))</f>
        <v>#REF!</v>
      </c>
      <c r="E7" s="50" t="e">
        <f>IF(#REF!=1,#REF!,IF(#REF!=2,#REF!,IF(#REF!=3,#REF!,IF(#REF!=4,#REF!,IF(#REF!=5,#REF!,IF(#REF!=6,#REF!,""))))))</f>
        <v>#REF!</v>
      </c>
      <c r="F7" s="275" t="e">
        <f>#REF!</f>
        <v>#REF!</v>
      </c>
      <c r="G7" s="22" t="e">
        <f>#REF!</f>
        <v>#REF!</v>
      </c>
      <c r="H7" s="36" t="e">
        <f>#REF!</f>
        <v>#REF!</v>
      </c>
      <c r="I7" s="23"/>
      <c r="J7" s="280"/>
      <c r="K7" s="281"/>
    </row>
    <row r="8" spans="1:13" ht="29.25" hidden="1" customHeight="1" x14ac:dyDescent="0.15">
      <c r="A8" s="272"/>
      <c r="B8" s="50" t="e">
        <f>IF(#REF!=1,#REF!,IF(#REF!=2,#REF!,IF(#REF!=3,#REF!,IF(#REF!=4,#REF!,""))))</f>
        <v>#REF!</v>
      </c>
      <c r="C8" s="50" t="e">
        <f>IF(#REF!=#REF!,"",IF(#REF!=1,#REF!,IF(#REF!=2,#REF!,IF(#REF!=3,#REF!,IF(#REF!=4,#REF!,"")))))</f>
        <v>#REF!</v>
      </c>
      <c r="D8" s="50" t="e">
        <f>IF(#REF!=#REF!,"",IF(#REF!=1,#REF!,IF(#REF!=2,#REF!,IF(#REF!=3,#REF!,IF(#REF!=4,#REF!,IF(#REF!=5,#REF!,IF(#REF!=6,#REF!,"")))))))</f>
        <v>#REF!</v>
      </c>
      <c r="E8" s="50" t="e">
        <f>IF(#REF!=1,#REF!,IF(#REF!=2,#REF!,IF(#REF!=3,#REF!,IF(#REF!=4,#REF!,IF(#REF!=5,#REF!,IF(#REF!=6,#REF!,""))))))</f>
        <v>#REF!</v>
      </c>
      <c r="F8" s="271"/>
      <c r="G8" s="22" t="e">
        <f>#REF!</f>
        <v>#REF!</v>
      </c>
      <c r="H8" s="36" t="e">
        <f>IF(F7&lt;8,"---",#REF!)</f>
        <v>#REF!</v>
      </c>
      <c r="I8" s="23"/>
      <c r="J8" s="36" t="e">
        <f>IF(OR(F9=6,F9=7),#REF!,"---")</f>
        <v>#REF!</v>
      </c>
      <c r="K8" s="23"/>
    </row>
    <row r="9" spans="1:13" ht="29.25" hidden="1" customHeight="1" x14ac:dyDescent="0.15">
      <c r="A9" s="272" t="s">
        <v>10</v>
      </c>
      <c r="B9" s="50" t="e">
        <f>IF(#REF!=1,#REF!,IF(#REF!=2,#REF!,IF(#REF!=3,#REF!,IF(#REF!=4,#REF!,""))))</f>
        <v>#REF!</v>
      </c>
      <c r="C9" s="50" t="e">
        <f>IF(#REF!=1,#REF!,IF(#REF!=2,#REF!,IF(#REF!=3,#REF!,IF(#REF!=4,#REF!,""))))</f>
        <v>#REF!</v>
      </c>
      <c r="D9" s="50" t="e">
        <f>IF(#REF!=1,#REF!,IF(#REF!=2,#REF!,IF(#REF!=3,#REF!,IF(#REF!=4,#REF!,IF(#REF!=5,#REF!,IF(#REF!=6,#REF!,""))))))</f>
        <v>#REF!</v>
      </c>
      <c r="E9" s="50" t="e">
        <f>IF(#REF!=1,#REF!,IF(#REF!=2,#REF!,IF(#REF!=3,#REF!,IF(#REF!=4,#REF!,IF(#REF!=5,#REF!,IF(#REF!=6,#REF!,""))))))</f>
        <v>#REF!</v>
      </c>
      <c r="F9" s="275" t="e">
        <f>#REF!</f>
        <v>#REF!</v>
      </c>
      <c r="G9" s="33" t="e">
        <f>#REF!</f>
        <v>#REF!</v>
      </c>
      <c r="H9" s="36" t="e">
        <f>#REF!</f>
        <v>#REF!</v>
      </c>
      <c r="I9" s="23"/>
      <c r="J9" s="280"/>
      <c r="K9" s="281"/>
    </row>
    <row r="10" spans="1:13" ht="29.25" hidden="1" customHeight="1" thickBot="1" x14ac:dyDescent="0.2">
      <c r="A10" s="273"/>
      <c r="B10" s="52" t="e">
        <f>IF(#REF!=1,#REF!,IF(#REF!=2,#REF!,IF(#REF!=3,#REF!,IF(#REF!=4,#REF!,""))))</f>
        <v>#REF!</v>
      </c>
      <c r="C10" s="52" t="e">
        <f>IF(#REF!=#REF!,"",IF(#REF!=1,#REF!,IF(#REF!=2,#REF!,IF(#REF!=3,#REF!,IF(#REF!=4,#REF!,"")))))</f>
        <v>#REF!</v>
      </c>
      <c r="D10" s="52" t="e">
        <f>IF(#REF!=#REF!,"",IF(#REF!=1,#REF!,IF(#REF!=2,#REF!,IF(#REF!=3,#REF!,IF(#REF!=4,#REF!,IF(#REF!=5,#REF!,IF(#REF!=6,#REF!,"")))))))</f>
        <v>#REF!</v>
      </c>
      <c r="E10" s="52" t="e">
        <f>IF(#REF!=1,#REF!,IF(#REF!=2,#REF!,IF(#REF!=3,#REF!,IF(#REF!=4,#REF!,IF(#REF!=5,#REF!,IF(#REF!=6,#REF!,""))))))</f>
        <v>#REF!</v>
      </c>
      <c r="F10" s="276"/>
      <c r="G10" s="27" t="e">
        <f>#REF!</f>
        <v>#REF!</v>
      </c>
      <c r="H10" s="37" t="e">
        <f>IF(F9&lt;8,"---",#REF!)</f>
        <v>#REF!</v>
      </c>
      <c r="I10" s="28"/>
      <c r="J10" s="36" t="e">
        <f>IF(OR(F11=6,F11=7),#REF!,"---")</f>
        <v>#REF!</v>
      </c>
      <c r="K10" s="23"/>
    </row>
    <row r="11" spans="1:13" ht="29.25" hidden="1" customHeight="1" x14ac:dyDescent="0.15">
      <c r="A11" s="274" t="s">
        <v>11</v>
      </c>
      <c r="B11" s="51" t="e">
        <f>IF(#REF!=1,#REF!,IF(#REF!=2,#REF!,IF(#REF!=3,#REF!,IF(#REF!=4,#REF!,""))))</f>
        <v>#REF!</v>
      </c>
      <c r="C11" s="51" t="e">
        <f>IF(#REF!=1,#REF!,IF(#REF!=2,#REF!,IF(#REF!=3,#REF!,IF(#REF!=4,#REF!,""))))</f>
        <v>#REF!</v>
      </c>
      <c r="D11" s="51" t="e">
        <f>IF(#REF!=1,#REF!,IF(#REF!=2,#REF!,IF(#REF!=3,#REF!,IF(#REF!=4,#REF!,IF(#REF!=5,#REF!,IF(#REF!=6,#REF!,""))))))</f>
        <v>#REF!</v>
      </c>
      <c r="E11" s="51" t="e">
        <f>IF(#REF!=1,#REF!,IF(#REF!=2,#REF!,IF(#REF!=3,#REF!,IF(#REF!=4,#REF!,IF(#REF!=5,#REF!,IF(#REF!=6,#REF!,""))))))</f>
        <v>#REF!</v>
      </c>
      <c r="F11" s="277" t="e">
        <f>#REF!</f>
        <v>#REF!</v>
      </c>
      <c r="G11" s="65" t="e">
        <f>#REF!</f>
        <v>#REF!</v>
      </c>
      <c r="H11" s="34" t="e">
        <f>#REF!</f>
        <v>#REF!</v>
      </c>
      <c r="I11" s="38"/>
      <c r="J11" s="280"/>
      <c r="K11" s="281"/>
    </row>
    <row r="12" spans="1:13" ht="29.25" hidden="1" customHeight="1" x14ac:dyDescent="0.15">
      <c r="A12" s="272"/>
      <c r="B12" s="50" t="e">
        <f>IF(#REF!=1,#REF!,IF(#REF!=2,#REF!,IF(#REF!=3,#REF!,IF(#REF!=4,#REF!,""))))</f>
        <v>#REF!</v>
      </c>
      <c r="C12" s="50" t="e">
        <f>IF(#REF!=#REF!,"",IF(#REF!=1,#REF!,IF(#REF!=2,#REF!,IF(#REF!=3,#REF!,IF(#REF!=4,#REF!,"")))))</f>
        <v>#REF!</v>
      </c>
      <c r="D12" s="50" t="e">
        <f>IF(#REF!=#REF!,"",IF(#REF!=1,#REF!,IF(#REF!=2,#REF!,IF(#REF!=3,#REF!,IF(#REF!=4,#REF!,IF(#REF!=5,#REF!,IF(#REF!=6,#REF!,"")))))))</f>
        <v>#REF!</v>
      </c>
      <c r="E12" s="50" t="e">
        <f>IF(#REF!=1,#REF!,IF(#REF!=2,#REF!,IF(#REF!=3,#REF!,IF(#REF!=4,#REF!,IF(#REF!=5,#REF!,IF(#REF!=6,#REF!,""))))))</f>
        <v>#REF!</v>
      </c>
      <c r="F12" s="271"/>
      <c r="G12" s="33" t="e">
        <f>#REF!</f>
        <v>#REF!</v>
      </c>
      <c r="H12" s="35" t="e">
        <f>IF(F11&lt;8,"---",#REF!)</f>
        <v>#REF!</v>
      </c>
      <c r="I12" s="39"/>
      <c r="J12" s="36" t="e">
        <f>IF(OR(F13=6,F13=7),#REF!,"---")</f>
        <v>#REF!</v>
      </c>
      <c r="K12" s="23"/>
    </row>
    <row r="13" spans="1:13" ht="29.25" hidden="1" customHeight="1" x14ac:dyDescent="0.15">
      <c r="A13" s="272" t="s">
        <v>12</v>
      </c>
      <c r="B13" s="50" t="e">
        <f>IF(#REF!=1,#REF!,IF(#REF!=2,#REF!,IF(#REF!=3,#REF!,IF(#REF!=4,#REF!,""))))</f>
        <v>#REF!</v>
      </c>
      <c r="C13" s="50" t="e">
        <f>IF(#REF!=1,#REF!,IF(#REF!=2,#REF!,IF(#REF!=3,#REF!,IF(#REF!=4,#REF!,""))))</f>
        <v>#REF!</v>
      </c>
      <c r="D13" s="50" t="e">
        <f>IF(#REF!=1,#REF!,IF(#REF!=2,#REF!,IF(#REF!=3,#REF!,IF(#REF!=4,#REF!,IF(#REF!=5,#REF!,IF(#REF!=6,#REF!,""))))))</f>
        <v>#REF!</v>
      </c>
      <c r="E13" s="50" t="e">
        <f>IF(#REF!=1,#REF!,IF(#REF!=2,#REF!,IF(#REF!=3,#REF!,IF(#REF!=4,#REF!,IF(#REF!=5,#REF!,IF(#REF!=6,#REF!,""))))))</f>
        <v>#REF!</v>
      </c>
      <c r="F13" s="275" t="e">
        <f>#REF!</f>
        <v>#REF!</v>
      </c>
      <c r="G13" s="33" t="e">
        <f>#REF!</f>
        <v>#REF!</v>
      </c>
      <c r="H13" s="34" t="e">
        <f>#REF!</f>
        <v>#REF!</v>
      </c>
      <c r="I13" s="38"/>
      <c r="J13" s="284"/>
      <c r="K13" s="285"/>
    </row>
    <row r="14" spans="1:13" ht="29.25" hidden="1" customHeight="1" thickBot="1" x14ac:dyDescent="0.2">
      <c r="A14" s="273"/>
      <c r="B14" s="52" t="e">
        <f>IF(#REF!=1,#REF!,IF(#REF!=2,#REF!,IF(#REF!=3,#REF!,IF(#REF!=4,#REF!,""))))</f>
        <v>#REF!</v>
      </c>
      <c r="C14" s="52" t="e">
        <f>IF(#REF!=#REF!,"",IF(#REF!=1,#REF!,IF(#REF!=2,#REF!,IF(#REF!=3,#REF!,IF(#REF!=4,#REF!,"")))))</f>
        <v>#REF!</v>
      </c>
      <c r="D14" s="52" t="e">
        <f>IF(#REF!=#REF!,"",IF(#REF!=1,#REF!,IF(#REF!=2,#REF!,IF(#REF!=3,#REF!,IF(#REF!=4,#REF!,IF(#REF!=5,#REF!,IF(#REF!=6,#REF!,"")))))))</f>
        <v>#REF!</v>
      </c>
      <c r="E14" s="52" t="e">
        <f>IF(#REF!=1,#REF!,IF(#REF!=2,#REF!,IF(#REF!=3,#REF!,IF(#REF!=4,#REF!,IF(#REF!=5,#REF!,IF(#REF!=6,#REF!,""))))))</f>
        <v>#REF!</v>
      </c>
      <c r="F14" s="276"/>
      <c r="G14" s="27" t="e">
        <f>#REF!</f>
        <v>#REF!</v>
      </c>
      <c r="H14" s="66" t="e">
        <f>IF(F13&lt;8,"---",#REF!)</f>
        <v>#REF!</v>
      </c>
      <c r="I14" s="67"/>
      <c r="J14" s="35" t="e">
        <f>IF(OR(F15=6,F15=7),#REF!,"---")</f>
        <v>#REF!</v>
      </c>
      <c r="K14" s="39"/>
    </row>
    <row r="15" spans="1:13" ht="29.25" hidden="1" customHeight="1" x14ac:dyDescent="0.15">
      <c r="A15" s="274" t="s">
        <v>13</v>
      </c>
      <c r="B15" s="51" t="e">
        <f>IF(#REF!=1,#REF!,IF(#REF!=2,#REF!,IF(#REF!=3,#REF!,IF(#REF!=4,#REF!,""))))</f>
        <v>#REF!</v>
      </c>
      <c r="C15" s="51" t="e">
        <f>IF(#REF!=1,#REF!,IF(#REF!=2,#REF!,IF(#REF!=3,#REF!,IF(#REF!=4,#REF!,""))))</f>
        <v>#REF!</v>
      </c>
      <c r="D15" s="51" t="e">
        <f>IF(#REF!=1,#REF!,IF(#REF!=2,#REF!,IF(#REF!=3,#REF!,IF(#REF!=4,#REF!,IF(#REF!=5,#REF!,IF(#REF!=6,#REF!,""))))))</f>
        <v>#REF!</v>
      </c>
      <c r="E15" s="51" t="e">
        <f>IF(#REF!=1,#REF!,IF(#REF!=2,#REF!,IF(#REF!=3,#REF!,IF(#REF!=4,#REF!,IF(#REF!=5,#REF!,IF(#REF!=6,#REF!,""))))))</f>
        <v>#REF!</v>
      </c>
      <c r="F15" s="277" t="e">
        <f>#REF!</f>
        <v>#REF!</v>
      </c>
      <c r="G15" s="65" t="e">
        <f>#REF!</f>
        <v>#REF!</v>
      </c>
      <c r="H15" s="35" t="e">
        <f>#REF!</f>
        <v>#REF!</v>
      </c>
      <c r="I15" s="39"/>
      <c r="J15" s="280"/>
      <c r="K15" s="281"/>
    </row>
    <row r="16" spans="1:13" ht="29.25" hidden="1" customHeight="1" thickBot="1" x14ac:dyDescent="0.2">
      <c r="A16" s="272"/>
      <c r="B16" s="50" t="e">
        <f>IF(#REF!=1,#REF!,IF(#REF!=2,#REF!,IF(#REF!=3,#REF!,IF(#REF!=4,#REF!,""))))</f>
        <v>#REF!</v>
      </c>
      <c r="C16" s="50" t="e">
        <f>IF(#REF!=#REF!,"",IF(#REF!=1,#REF!,IF(#REF!=2,#REF!,IF(#REF!=3,#REF!,IF(#REF!=4,#REF!,"")))))</f>
        <v>#REF!</v>
      </c>
      <c r="D16" s="50" t="e">
        <f>IF(#REF!=#REF!,"",IF(#REF!=1,#REF!,IF(#REF!=2,#REF!,IF(#REF!=3,#REF!,IF(#REF!=4,#REF!,IF(#REF!=5,#REF!,IF(#REF!=6,#REF!,"")))))))</f>
        <v>#REF!</v>
      </c>
      <c r="E16" s="50" t="e">
        <f>IF(#REF!=1,#REF!,IF(#REF!=2,#REF!,IF(#REF!=3,#REF!,IF(#REF!=4,#REF!,IF(#REF!=5,#REF!,IF(#REF!=6,#REF!,""))))))</f>
        <v>#REF!</v>
      </c>
      <c r="F16" s="271"/>
      <c r="G16" s="33" t="e">
        <f>#REF!</f>
        <v>#REF!</v>
      </c>
      <c r="H16" s="35" t="e">
        <f>IF(F15&lt;8,"---",#REF!)</f>
        <v>#REF!</v>
      </c>
      <c r="I16" s="39"/>
      <c r="J16" s="36" t="e">
        <f>IF(OR(F17=6,F17=7),#REF!,"---")</f>
        <v>#REF!</v>
      </c>
      <c r="K16" s="23"/>
    </row>
    <row r="17" spans="1:11" ht="29.25" hidden="1" customHeight="1" x14ac:dyDescent="0.15">
      <c r="A17" s="272" t="s">
        <v>14</v>
      </c>
      <c r="B17" s="50" t="e">
        <f>IF(#REF!=1,#REF!,IF(#REF!=2,#REF!,IF(#REF!=3,#REF!,IF(#REF!=4,#REF!,""))))</f>
        <v>#REF!</v>
      </c>
      <c r="C17" s="50" t="e">
        <f>IF(#REF!=1,#REF!,IF(#REF!=2,#REF!,IF(#REF!=3,#REF!,IF(#REF!=4,#REF!,""))))</f>
        <v>#REF!</v>
      </c>
      <c r="D17" s="50" t="e">
        <f>IF(#REF!=1,#REF!,IF(#REF!=2,#REF!,IF(#REF!=3,#REF!,IF(#REF!=4,#REF!,IF(#REF!=5,#REF!,IF(#REF!=6,#REF!,""))))))</f>
        <v>#REF!</v>
      </c>
      <c r="E17" s="50" t="e">
        <f>IF(#REF!=1,#REF!,IF(#REF!=2,#REF!,IF(#REF!=3,#REF!,IF(#REF!=4,#REF!,IF(#REF!=5,#REF!,IF(#REF!=6,#REF!,""))))))</f>
        <v>#REF!</v>
      </c>
      <c r="F17" s="275" t="e">
        <f>#REF!</f>
        <v>#REF!</v>
      </c>
      <c r="G17" s="33" t="e">
        <f>#REF!</f>
        <v>#REF!</v>
      </c>
      <c r="H17" s="34" t="e">
        <f>#REF!</f>
        <v>#REF!</v>
      </c>
      <c r="I17" s="38"/>
      <c r="J17" s="280"/>
      <c r="K17" s="281"/>
    </row>
    <row r="18" spans="1:11" ht="29.25" hidden="1" customHeight="1" thickBot="1" x14ac:dyDescent="0.2">
      <c r="A18" s="272"/>
      <c r="B18" s="50" t="e">
        <f>IF(#REF!=1,#REF!,IF(#REF!=2,#REF!,IF(#REF!=3,#REF!,IF(#REF!=4,#REF!,""))))</f>
        <v>#REF!</v>
      </c>
      <c r="C18" s="50" t="e">
        <f>IF(#REF!=#REF!,"",IF(#REF!=1,#REF!,IF(#REF!=2,#REF!,IF(#REF!=3,#REF!,IF(#REF!=4,#REF!,"")))))</f>
        <v>#REF!</v>
      </c>
      <c r="D18" s="50" t="e">
        <f>IF(#REF!=#REF!,"",IF(#REF!=1,#REF!,IF(#REF!=2,#REF!,IF(#REF!=3,#REF!,IF(#REF!=4,#REF!,IF(#REF!=5,#REF!,IF(#REF!=6,#REF!,"")))))))</f>
        <v>#REF!</v>
      </c>
      <c r="E18" s="50" t="e">
        <f>IF(#REF!=1,#REF!,IF(#REF!=2,#REF!,IF(#REF!=3,#REF!,IF(#REF!=4,#REF!,IF(#REF!=5,#REF!,IF(#REF!=6,#REF!,""))))))</f>
        <v>#REF!</v>
      </c>
      <c r="F18" s="271"/>
      <c r="G18" s="33" t="e">
        <f>#REF!</f>
        <v>#REF!</v>
      </c>
      <c r="H18" s="35" t="e">
        <f>IF(F17&lt;8,"---",#REF!)</f>
        <v>#REF!</v>
      </c>
      <c r="I18" s="39"/>
      <c r="J18" s="36" t="e">
        <f>IF(OR(F19=6,F19=7),#REF!,"---")</f>
        <v>#REF!</v>
      </c>
      <c r="K18" s="23"/>
    </row>
    <row r="19" spans="1:11" ht="29.25" hidden="1" customHeight="1" x14ac:dyDescent="0.15">
      <c r="A19" s="272" t="s">
        <v>15</v>
      </c>
      <c r="B19" s="50" t="e">
        <f>IF(#REF!=1,#REF!,IF(#REF!=2,#REF!,IF(#REF!=3,#REF!,IF(#REF!=4,#REF!,""))))</f>
        <v>#REF!</v>
      </c>
      <c r="C19" s="50" t="e">
        <f>IF(#REF!=1,#REF!,IF(#REF!=2,#REF!,IF(#REF!=3,#REF!,IF(#REF!=4,#REF!,""))))</f>
        <v>#REF!</v>
      </c>
      <c r="D19" s="50" t="e">
        <f>IF(#REF!=1,#REF!,IF(#REF!=2,#REF!,IF(#REF!=3,#REF!,IF(#REF!=4,#REF!,IF(#REF!=5,#REF!,IF(#REF!=6,#REF!,""))))))</f>
        <v>#REF!</v>
      </c>
      <c r="E19" s="50" t="e">
        <f>IF(#REF!=1,#REF!,IF(#REF!=2,#REF!,IF(#REF!=3,#REF!,IF(#REF!=4,#REF!,IF(#REF!=5,#REF!,IF(#REF!=6,#REF!,""))))))</f>
        <v>#REF!</v>
      </c>
      <c r="F19" s="275" t="e">
        <f>#REF!</f>
        <v>#REF!</v>
      </c>
      <c r="G19" s="33" t="e">
        <f>#REF!</f>
        <v>#REF!</v>
      </c>
      <c r="H19" s="34" t="e">
        <f>#REF!</f>
        <v>#REF!</v>
      </c>
      <c r="I19" s="38"/>
      <c r="J19" s="280"/>
      <c r="K19" s="281"/>
    </row>
    <row r="20" spans="1:11" ht="29.25" hidden="1" customHeight="1" thickBot="1" x14ac:dyDescent="0.2">
      <c r="A20" s="272"/>
      <c r="B20" s="50" t="e">
        <f>IF(#REF!=1,#REF!,IF(#REF!=2,#REF!,IF(#REF!=3,#REF!,IF(#REF!=4,#REF!,""))))</f>
        <v>#REF!</v>
      </c>
      <c r="C20" s="50" t="e">
        <f>IF(#REF!=#REF!,"",IF(#REF!=1,#REF!,IF(#REF!=2,#REF!,IF(#REF!=3,#REF!,IF(#REF!=4,#REF!,"")))))</f>
        <v>#REF!</v>
      </c>
      <c r="D20" s="50" t="e">
        <f>IF(#REF!=#REF!,"",IF(#REF!=1,#REF!,IF(#REF!=2,#REF!,IF(#REF!=3,#REF!,IF(#REF!=4,#REF!,IF(#REF!=5,#REF!,IF(#REF!=6,#REF!,"")))))))</f>
        <v>#REF!</v>
      </c>
      <c r="E20" s="50" t="e">
        <f>IF(#REF!=1,#REF!,IF(#REF!=2,#REF!,IF(#REF!=3,#REF!,IF(#REF!=4,#REF!,IF(#REF!=5,#REF!,IF(#REF!=6,#REF!,""))))))</f>
        <v>#REF!</v>
      </c>
      <c r="F20" s="271"/>
      <c r="G20" s="33" t="e">
        <f>#REF!</f>
        <v>#REF!</v>
      </c>
      <c r="H20" s="35" t="e">
        <f>IF(F19&lt;8,"---",#REF!)</f>
        <v>#REF!</v>
      </c>
      <c r="I20" s="39"/>
      <c r="J20" s="36" t="e">
        <f>IF(OR(F21=6,F21=7),#REF!,"---")</f>
        <v>#REF!</v>
      </c>
      <c r="K20" s="23"/>
    </row>
    <row r="21" spans="1:11" ht="29.25" hidden="1" customHeight="1" x14ac:dyDescent="0.15">
      <c r="A21" s="272" t="s">
        <v>16</v>
      </c>
      <c r="B21" s="50" t="e">
        <f>IF(#REF!=1,#REF!,IF(#REF!=2,#REF!,IF(#REF!=3,#REF!,IF(#REF!=4,#REF!,""))))</f>
        <v>#REF!</v>
      </c>
      <c r="C21" s="50" t="e">
        <f>IF(#REF!=1,#REF!,IF(#REF!=2,#REF!,IF(#REF!=3,#REF!,IF(#REF!=4,#REF!,""))))</f>
        <v>#REF!</v>
      </c>
      <c r="D21" s="50" t="e">
        <f>IF(#REF!=1,#REF!,IF(#REF!=2,#REF!,IF(#REF!=3,#REF!,IF(#REF!=4,#REF!,IF(#REF!=5,#REF!,IF(#REF!=6,#REF!,""))))))</f>
        <v>#REF!</v>
      </c>
      <c r="E21" s="50" t="e">
        <f>IF(#REF!=1,#REF!,IF(#REF!=2,#REF!,IF(#REF!=3,#REF!,IF(#REF!=4,#REF!,IF(#REF!=5,#REF!,IF(#REF!=6,#REF!,""))))))</f>
        <v>#REF!</v>
      </c>
      <c r="F21" s="275" t="e">
        <f>#REF!</f>
        <v>#REF!</v>
      </c>
      <c r="G21" s="33" t="e">
        <f>#REF!</f>
        <v>#REF!</v>
      </c>
      <c r="H21" s="34" t="e">
        <f>#REF!</f>
        <v>#REF!</v>
      </c>
      <c r="I21" s="38"/>
      <c r="J21" s="280"/>
      <c r="K21" s="281"/>
    </row>
    <row r="22" spans="1:11" ht="29.25" hidden="1" customHeight="1" thickBot="1" x14ac:dyDescent="0.2">
      <c r="A22" s="272"/>
      <c r="B22" s="50" t="e">
        <f>IF(#REF!=1,#REF!,IF(#REF!=2,#REF!,IF(#REF!=3,#REF!,IF(#REF!=4,#REF!,""))))</f>
        <v>#REF!</v>
      </c>
      <c r="C22" s="50" t="e">
        <f>IF(#REF!=#REF!,"",IF(#REF!=1,#REF!,IF(#REF!=2,#REF!,IF(#REF!=3,#REF!,IF(#REF!=4,#REF!,"")))))</f>
        <v>#REF!</v>
      </c>
      <c r="D22" s="50" t="e">
        <f>IF(#REF!=#REF!,"",IF(#REF!=1,#REF!,IF(#REF!=2,#REF!,IF(#REF!=3,#REF!,IF(#REF!=4,#REF!,IF(#REF!=5,#REF!,IF(#REF!=6,#REF!,"")))))))</f>
        <v>#REF!</v>
      </c>
      <c r="E22" s="50" t="e">
        <f>IF(#REF!=1,#REF!,IF(#REF!=2,#REF!,IF(#REF!=3,#REF!,IF(#REF!=4,#REF!,IF(#REF!=5,#REF!,IF(#REF!=6,#REF!,""))))))</f>
        <v>#REF!</v>
      </c>
      <c r="F22" s="271"/>
      <c r="G22" s="33" t="e">
        <f>#REF!</f>
        <v>#REF!</v>
      </c>
      <c r="H22" s="35" t="e">
        <f>IF(F21&lt;8,"---",#REF!)</f>
        <v>#REF!</v>
      </c>
      <c r="I22" s="39"/>
      <c r="J22" s="36" t="e">
        <f>IF(OR(F23=6,F23=7),#REF!,"---")</f>
        <v>#REF!</v>
      </c>
      <c r="K22" s="23"/>
    </row>
    <row r="23" spans="1:11" ht="29.25" hidden="1" customHeight="1" x14ac:dyDescent="0.15">
      <c r="A23" s="272" t="s">
        <v>17</v>
      </c>
      <c r="B23" s="50" t="e">
        <f>IF(#REF!=1,#REF!,IF(#REF!=2,#REF!,IF(#REF!=3,#REF!,IF(#REF!=4,#REF!,""))))</f>
        <v>#REF!</v>
      </c>
      <c r="C23" s="50" t="e">
        <f>IF(#REF!=1,#REF!,IF(#REF!=2,#REF!,IF(#REF!=3,#REF!,IF(#REF!=4,#REF!,""))))</f>
        <v>#REF!</v>
      </c>
      <c r="D23" s="50" t="e">
        <f>IF(#REF!=1,#REF!,IF(#REF!=2,#REF!,IF(#REF!=3,#REF!,IF(#REF!=4,#REF!,IF(#REF!=5,#REF!,IF(#REF!=6,#REF!,""))))))</f>
        <v>#REF!</v>
      </c>
      <c r="E23" s="50" t="e">
        <f>IF(#REF!=1,#REF!,IF(#REF!=2,#REF!,IF(#REF!=3,#REF!,IF(#REF!=4,#REF!,IF(#REF!=5,#REF!,IF(#REF!=6,#REF!,""))))))</f>
        <v>#REF!</v>
      </c>
      <c r="F23" s="275" t="e">
        <f>#REF!</f>
        <v>#REF!</v>
      </c>
      <c r="G23" s="33" t="e">
        <f>#REF!</f>
        <v>#REF!</v>
      </c>
      <c r="H23" s="34" t="e">
        <f>#REF!</f>
        <v>#REF!</v>
      </c>
      <c r="I23" s="38"/>
      <c r="J23" s="280"/>
      <c r="K23" s="281"/>
    </row>
    <row r="24" spans="1:11" ht="29.25" hidden="1" customHeight="1" thickBot="1" x14ac:dyDescent="0.2">
      <c r="A24" s="272"/>
      <c r="B24" s="50" t="e">
        <f>IF(#REF!=1,#REF!,IF(#REF!=2,#REF!,IF(#REF!=3,#REF!,IF(#REF!=4,#REF!,""))))</f>
        <v>#REF!</v>
      </c>
      <c r="C24" s="50" t="e">
        <f>IF(#REF!=#REF!,"",IF(#REF!=1,#REF!,IF(#REF!=2,#REF!,IF(#REF!=3,#REF!,IF(#REF!=4,#REF!,"")))))</f>
        <v>#REF!</v>
      </c>
      <c r="D24" s="50" t="e">
        <f>IF(#REF!=#REF!,"",IF(#REF!=1,#REF!,IF(#REF!=2,#REF!,IF(#REF!=3,#REF!,IF(#REF!=4,#REF!,IF(#REF!=5,#REF!,IF(#REF!=6,#REF!,"")))))))</f>
        <v>#REF!</v>
      </c>
      <c r="E24" s="50" t="e">
        <f>IF(#REF!=1,#REF!,IF(#REF!=2,#REF!,IF(#REF!=3,#REF!,IF(#REF!=4,#REF!,IF(#REF!=5,#REF!,IF(#REF!=6,#REF!,""))))))</f>
        <v>#REF!</v>
      </c>
      <c r="F24" s="271"/>
      <c r="G24" s="33" t="e">
        <f>#REF!</f>
        <v>#REF!</v>
      </c>
      <c r="H24" s="35" t="e">
        <f>IF(F23&lt;8,"---",#REF!)</f>
        <v>#REF!</v>
      </c>
      <c r="I24" s="39"/>
      <c r="J24" s="36" t="e">
        <f>IF(OR(F25=6,F25=7),[1]R⑯!D$4,"---")</f>
        <v>#REF!</v>
      </c>
      <c r="K24" s="23"/>
    </row>
    <row r="25" spans="1:11" ht="29.25" hidden="1" customHeight="1" x14ac:dyDescent="0.15">
      <c r="A25" s="272" t="s">
        <v>18</v>
      </c>
      <c r="B25" s="50" t="e">
        <f>IF(#REF!=1,#REF!,IF(#REF!=2,#REF!,IF(#REF!=3,#REF!,IF(#REF!=4,#REF!,""))))</f>
        <v>#REF!</v>
      </c>
      <c r="C25" s="50" t="e">
        <f>IF(#REF!=1,#REF!,IF(#REF!=2,#REF!,IF(#REF!=3,#REF!,IF(#REF!=4,#REF!,""))))</f>
        <v>#REF!</v>
      </c>
      <c r="D25" s="50" t="e">
        <f>IF(#REF!=1,#REF!,IF(#REF!=2,#REF!,IF(#REF!=3,#REF!,IF(#REF!=4,#REF!,IF(#REF!=5,#REF!,IF(#REF!=6,#REF!,""))))))</f>
        <v>#REF!</v>
      </c>
      <c r="E25" s="50" t="e">
        <f>IF(#REF!=1,#REF!,IF(#REF!=2,#REF!,IF(#REF!=3,#REF!,IF(#REF!=4,#REF!,IF(#REF!=5,#REF!,IF(#REF!=6,#REF!,""))))))</f>
        <v>#REF!</v>
      </c>
      <c r="F25" s="275" t="e">
        <f>#REF!</f>
        <v>#REF!</v>
      </c>
      <c r="G25" s="33" t="e">
        <f>#REF!</f>
        <v>#REF!</v>
      </c>
      <c r="H25" s="34" t="e">
        <f>[1]R⑯!B$4</f>
        <v>#REF!</v>
      </c>
      <c r="I25" s="38"/>
      <c r="J25" s="280"/>
      <c r="K25" s="281"/>
    </row>
    <row r="26" spans="1:11" ht="29.25" hidden="1" customHeight="1" thickBot="1" x14ac:dyDescent="0.2">
      <c r="A26" s="273"/>
      <c r="B26" s="52" t="e">
        <f>IF(#REF!=1,#REF!,IF(#REF!=2,#REF!,IF(#REF!=3,#REF!,IF(#REF!=4,#REF!,""))))</f>
        <v>#REF!</v>
      </c>
      <c r="C26" s="52" t="e">
        <f>IF(#REF!=#REF!,"",IF(#REF!=1,#REF!,IF(#REF!=2,#REF!,IF(#REF!=3,#REF!,IF(#REF!=4,#REF!,"")))))</f>
        <v>#REF!</v>
      </c>
      <c r="D26" s="52" t="e">
        <f>IF(#REF!=#REF!,"",IF(#REF!=1,#REF!,IF(#REF!=2,#REF!,IF(#REF!=3,#REF!,IF(#REF!=4,#REF!,IF(#REF!=5,#REF!,IF(#REF!=6,#REF!,"")))))))</f>
        <v>#REF!</v>
      </c>
      <c r="E26" s="52" t="e">
        <f>IF(#REF!=1,#REF!,IF(#REF!=2,#REF!,IF(#REF!=3,#REF!,IF(#REF!=4,#REF!,IF(#REF!=5,#REF!,IF(#REF!=6,#REF!,""))))))</f>
        <v>#REF!</v>
      </c>
      <c r="F26" s="276"/>
      <c r="G26" s="27" t="e">
        <f>#REF!</f>
        <v>#REF!</v>
      </c>
      <c r="H26" s="35" t="e">
        <f>IF(F25&lt;8,"---",[1]R⑯!S$4)</f>
        <v>#REF!</v>
      </c>
      <c r="I26" s="39"/>
    </row>
  </sheetData>
  <mergeCells count="39">
    <mergeCell ref="J19:K19"/>
    <mergeCell ref="J21:K21"/>
    <mergeCell ref="J23:K23"/>
    <mergeCell ref="J25:K25"/>
    <mergeCell ref="J9:K9"/>
    <mergeCell ref="J11:K11"/>
    <mergeCell ref="J13:K13"/>
    <mergeCell ref="J17:K17"/>
    <mergeCell ref="A1:D2"/>
    <mergeCell ref="F7:F8"/>
    <mergeCell ref="A5:A6"/>
    <mergeCell ref="J7:K7"/>
    <mergeCell ref="J4:K4"/>
    <mergeCell ref="J15:K15"/>
    <mergeCell ref="F11:F12"/>
    <mergeCell ref="F13:F14"/>
    <mergeCell ref="G5:G6"/>
    <mergeCell ref="F25:F26"/>
    <mergeCell ref="F15:F16"/>
    <mergeCell ref="F17:F18"/>
    <mergeCell ref="F19:F20"/>
    <mergeCell ref="F21:F22"/>
    <mergeCell ref="F23:F24"/>
    <mergeCell ref="L4:M4"/>
    <mergeCell ref="D5:D6"/>
    <mergeCell ref="A25:A26"/>
    <mergeCell ref="A15:A16"/>
    <mergeCell ref="A17:A18"/>
    <mergeCell ref="A19:A20"/>
    <mergeCell ref="A9:A10"/>
    <mergeCell ref="A11:A12"/>
    <mergeCell ref="A13:A14"/>
    <mergeCell ref="A23:A24"/>
    <mergeCell ref="F5:F6"/>
    <mergeCell ref="A21:A22"/>
    <mergeCell ref="A7:A8"/>
    <mergeCell ref="C5:C6"/>
    <mergeCell ref="H4:I4"/>
    <mergeCell ref="F9:F10"/>
  </mergeCells>
  <phoneticPr fontId="2"/>
  <printOptions horizontalCentered="1"/>
  <pageMargins left="0.31496062992125984" right="0.15748031496062992" top="0.62992125984251968" bottom="0.51181102362204722" header="0.51181102362204722" footer="0.51181102362204722"/>
  <pageSetup paperSize="9" scale="7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41"/>
  </sheetPr>
  <dimension ref="A1:CE94"/>
  <sheetViews>
    <sheetView zoomScale="80" zoomScaleNormal="80" workbookViewId="0">
      <selection activeCell="AY72" sqref="AY72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125" style="1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" customFormat="1" x14ac:dyDescent="0.15">
      <c r="D1" s="1">
        <v>1</v>
      </c>
      <c r="I1" s="1">
        <v>2</v>
      </c>
      <c r="N1" s="1">
        <v>3</v>
      </c>
      <c r="S1" s="1">
        <v>4</v>
      </c>
      <c r="X1" s="1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" customFormat="1" ht="23.25" customHeight="1" thickBot="1" x14ac:dyDescent="0.2">
      <c r="B4" s="184" t="s">
        <v>88</v>
      </c>
      <c r="C4" s="185"/>
      <c r="D4" s="186" t="s">
        <v>100</v>
      </c>
      <c r="E4" s="187"/>
      <c r="F4" s="187"/>
      <c r="G4" s="187"/>
      <c r="H4" s="188"/>
      <c r="I4" s="186" t="s">
        <v>56</v>
      </c>
      <c r="J4" s="187"/>
      <c r="K4" s="187"/>
      <c r="L4" s="187"/>
      <c r="M4" s="187"/>
      <c r="N4" s="186" t="s">
        <v>97</v>
      </c>
      <c r="O4" s="187"/>
      <c r="P4" s="187"/>
      <c r="Q4" s="187"/>
      <c r="R4" s="188"/>
      <c r="S4" s="186" t="s">
        <v>85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" customFormat="1" ht="15" customHeight="1" thickBot="1" x14ac:dyDescent="0.2"/>
    <row r="6" spans="1:83" s="1" customFormat="1" ht="24" customHeight="1" thickBot="1" x14ac:dyDescent="0.2">
      <c r="A6" s="61" t="s">
        <v>41</v>
      </c>
      <c r="B6" s="60">
        <v>2</v>
      </c>
      <c r="C6" s="62" t="s">
        <v>20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" customFormat="1" ht="15" customHeight="1" x14ac:dyDescent="0.15">
      <c r="A8" s="163" t="s">
        <v>0</v>
      </c>
      <c r="B8" s="166" t="s">
        <v>23</v>
      </c>
      <c r="C8" s="167"/>
      <c r="D8" s="170" t="s">
        <v>56</v>
      </c>
      <c r="E8" s="171"/>
      <c r="F8" s="171"/>
      <c r="G8" s="171"/>
      <c r="H8" s="172"/>
      <c r="I8" s="177" t="s">
        <v>85</v>
      </c>
      <c r="J8" s="171"/>
      <c r="K8" s="171"/>
      <c r="L8" s="171"/>
      <c r="M8" s="172"/>
      <c r="N8" s="177" t="s">
        <v>100</v>
      </c>
      <c r="O8" s="171"/>
      <c r="P8" s="171"/>
      <c r="Q8" s="171"/>
      <c r="R8" s="172"/>
      <c r="S8" s="177" t="s">
        <v>88</v>
      </c>
      <c r="T8" s="171"/>
      <c r="U8" s="171"/>
      <c r="V8" s="171"/>
      <c r="W8" s="172"/>
      <c r="X8" s="177" t="s">
        <v>97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40</v>
      </c>
    </row>
    <row r="11" spans="1:83" s="1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53</v>
      </c>
      <c r="B12" s="170" t="s">
        <v>56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1</v>
      </c>
      <c r="O12" s="41"/>
      <c r="P12" s="40" t="s">
        <v>2</v>
      </c>
      <c r="Q12" s="40"/>
      <c r="R12" s="42">
        <v>2</v>
      </c>
      <c r="S12" s="41">
        <v>2</v>
      </c>
      <c r="T12" s="41"/>
      <c r="U12" s="40" t="s">
        <v>1</v>
      </c>
      <c r="V12" s="40"/>
      <c r="W12" s="42">
        <v>1</v>
      </c>
      <c r="X12" s="41">
        <v>2</v>
      </c>
      <c r="Y12" s="41"/>
      <c r="Z12" s="40" t="s">
        <v>3</v>
      </c>
      <c r="AA12" s="40"/>
      <c r="AB12" s="42">
        <v>0</v>
      </c>
      <c r="AC12" s="166">
        <v>2</v>
      </c>
      <c r="AD12" s="208" t="s">
        <v>4</v>
      </c>
      <c r="AE12" s="211">
        <v>1</v>
      </c>
      <c r="AF12" s="214">
        <v>1.6666666666666667</v>
      </c>
      <c r="AG12" s="208"/>
      <c r="AH12" s="211"/>
      <c r="AI12" s="159">
        <v>1.0957446808510638</v>
      </c>
      <c r="AJ12" s="161">
        <v>3</v>
      </c>
      <c r="AL12">
        <v>3</v>
      </c>
      <c r="AM12">
        <v>0</v>
      </c>
      <c r="AN12">
        <v>8</v>
      </c>
      <c r="AO12">
        <v>8</v>
      </c>
      <c r="AQ12" s="135">
        <v>3</v>
      </c>
      <c r="AR12" s="135">
        <v>3</v>
      </c>
      <c r="AS12" s="135">
        <v>3</v>
      </c>
      <c r="AT12" s="135">
        <v>300</v>
      </c>
      <c r="AU12" s="135">
        <v>30</v>
      </c>
      <c r="AV12" s="135">
        <v>333</v>
      </c>
      <c r="AW12" s="135">
        <v>1.6666666666666667</v>
      </c>
      <c r="AX12" s="158" t="s">
        <v>56</v>
      </c>
      <c r="AY12" s="158">
        <v>202.76241134751771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116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115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8</v>
      </c>
      <c r="O15" s="9" t="s">
        <v>116</v>
      </c>
      <c r="P15" s="9" t="s">
        <v>4</v>
      </c>
      <c r="Q15" s="9" t="s">
        <v>115</v>
      </c>
      <c r="R15" s="44">
        <v>15</v>
      </c>
      <c r="S15" s="43">
        <v>8</v>
      </c>
      <c r="T15" s="9" t="s">
        <v>116</v>
      </c>
      <c r="U15" s="9" t="s">
        <v>4</v>
      </c>
      <c r="V15" s="9" t="s">
        <v>115</v>
      </c>
      <c r="W15" s="44">
        <v>15</v>
      </c>
      <c r="X15" s="43">
        <v>15</v>
      </c>
      <c r="Y15" s="9" t="s">
        <v>115</v>
      </c>
      <c r="Z15" s="9" t="s">
        <v>4</v>
      </c>
      <c r="AA15" s="9" t="s">
        <v>116</v>
      </c>
      <c r="AB15" s="44">
        <v>5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8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13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10</v>
      </c>
      <c r="AC16" s="156"/>
      <c r="AD16" s="209"/>
      <c r="AE16" s="212"/>
      <c r="AF16" s="215">
        <v>5</v>
      </c>
      <c r="AG16" s="209" t="s">
        <v>27</v>
      </c>
      <c r="AH16" s="212">
        <v>3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>
        <v>12</v>
      </c>
      <c r="O17" s="9" t="s">
        <v>116</v>
      </c>
      <c r="P17" s="9" t="s">
        <v>27</v>
      </c>
      <c r="Q17" s="9" t="s">
        <v>115</v>
      </c>
      <c r="R17" s="44">
        <v>15</v>
      </c>
      <c r="S17" s="43">
        <v>15</v>
      </c>
      <c r="T17" s="9" t="s">
        <v>115</v>
      </c>
      <c r="U17" s="9" t="s">
        <v>27</v>
      </c>
      <c r="V17" s="9" t="s">
        <v>116</v>
      </c>
      <c r="W17" s="44">
        <v>13</v>
      </c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85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0</v>
      </c>
      <c r="O18" s="45"/>
      <c r="P18" s="46" t="s">
        <v>5</v>
      </c>
      <c r="Q18" s="46"/>
      <c r="R18" s="47">
        <v>2</v>
      </c>
      <c r="S18" s="45">
        <v>0</v>
      </c>
      <c r="T18" s="45"/>
      <c r="U18" s="46" t="s">
        <v>9</v>
      </c>
      <c r="V18" s="46"/>
      <c r="W18" s="47">
        <v>2</v>
      </c>
      <c r="X18" s="45">
        <v>1</v>
      </c>
      <c r="Y18" s="45"/>
      <c r="Z18" s="46" t="s">
        <v>8</v>
      </c>
      <c r="AA18" s="46"/>
      <c r="AB18" s="47">
        <v>2</v>
      </c>
      <c r="AC18" s="155">
        <v>0</v>
      </c>
      <c r="AD18" s="228" t="s">
        <v>27</v>
      </c>
      <c r="AE18" s="229">
        <v>3</v>
      </c>
      <c r="AF18" s="230">
        <v>0.16666666666666666</v>
      </c>
      <c r="AG18" s="228"/>
      <c r="AH18" s="229"/>
      <c r="AI18" s="149">
        <v>0.66990291262135926</v>
      </c>
      <c r="AJ18" s="152">
        <v>5</v>
      </c>
      <c r="AL18">
        <v>3</v>
      </c>
      <c r="AM18">
        <v>0</v>
      </c>
      <c r="AN18">
        <v>7</v>
      </c>
      <c r="AO18">
        <v>7</v>
      </c>
      <c r="AQ18" s="135">
        <v>1</v>
      </c>
      <c r="AR18" s="135">
        <v>1</v>
      </c>
      <c r="AS18" s="135">
        <v>1</v>
      </c>
      <c r="AT18" s="135">
        <v>100</v>
      </c>
      <c r="AU18" s="135">
        <v>10</v>
      </c>
      <c r="AV18" s="135">
        <v>111</v>
      </c>
      <c r="AW18" s="135">
        <v>0.16666666666666666</v>
      </c>
      <c r="AX18" s="158" t="s">
        <v>85</v>
      </c>
      <c r="AY18" s="158">
        <v>0.83656957928802589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116</v>
      </c>
      <c r="O19" s="8"/>
      <c r="P19" s="9"/>
      <c r="Q19" s="9"/>
      <c r="R19" s="10"/>
      <c r="S19" s="8" t="s">
        <v>116</v>
      </c>
      <c r="T19" s="8"/>
      <c r="U19" s="9"/>
      <c r="V19" s="9"/>
      <c r="W19" s="10"/>
      <c r="X19" s="8" t="s">
        <v>116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115</v>
      </c>
      <c r="S20" s="8"/>
      <c r="T20" s="8"/>
      <c r="U20" s="9"/>
      <c r="V20" s="9"/>
      <c r="W20" s="10" t="s">
        <v>115</v>
      </c>
      <c r="X20" s="8"/>
      <c r="Y20" s="8"/>
      <c r="Z20" s="9"/>
      <c r="AA20" s="9"/>
      <c r="AB20" s="10" t="s">
        <v>115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4</v>
      </c>
      <c r="O21" s="9" t="s">
        <v>116</v>
      </c>
      <c r="P21" s="9" t="s">
        <v>4</v>
      </c>
      <c r="Q21" s="9" t="s">
        <v>115</v>
      </c>
      <c r="R21" s="44">
        <v>15</v>
      </c>
      <c r="S21" s="43">
        <v>8</v>
      </c>
      <c r="T21" s="9" t="s">
        <v>116</v>
      </c>
      <c r="U21" s="9" t="s">
        <v>4</v>
      </c>
      <c r="V21" s="9" t="s">
        <v>115</v>
      </c>
      <c r="W21" s="44">
        <v>15</v>
      </c>
      <c r="X21" s="43">
        <v>15</v>
      </c>
      <c r="Y21" s="9" t="s">
        <v>115</v>
      </c>
      <c r="Z21" s="9" t="s">
        <v>4</v>
      </c>
      <c r="AA21" s="9" t="s">
        <v>116</v>
      </c>
      <c r="AB21" s="44">
        <v>13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9</v>
      </c>
      <c r="O22" s="9" t="s">
        <v>116</v>
      </c>
      <c r="P22" s="9" t="s">
        <v>27</v>
      </c>
      <c r="Q22" s="9" t="s">
        <v>115</v>
      </c>
      <c r="R22" s="44">
        <v>15</v>
      </c>
      <c r="S22" s="43">
        <v>8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11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1</v>
      </c>
      <c r="AG22" s="209" t="s">
        <v>27</v>
      </c>
      <c r="AH22" s="212">
        <v>6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/>
      <c r="O23" s="9" t="s">
        <v>116</v>
      </c>
      <c r="P23" s="9" t="s">
        <v>27</v>
      </c>
      <c r="Q23" s="9" t="s">
        <v>116</v>
      </c>
      <c r="R23" s="44"/>
      <c r="S23" s="43"/>
      <c r="T23" s="9" t="s">
        <v>116</v>
      </c>
      <c r="U23" s="9" t="s">
        <v>27</v>
      </c>
      <c r="V23" s="9" t="s">
        <v>116</v>
      </c>
      <c r="W23" s="44"/>
      <c r="X23" s="43">
        <v>14</v>
      </c>
      <c r="Y23" s="9" t="s">
        <v>116</v>
      </c>
      <c r="Z23" s="9" t="s">
        <v>27</v>
      </c>
      <c r="AA23" s="9" t="s">
        <v>115</v>
      </c>
      <c r="AB23" s="44">
        <v>15</v>
      </c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100</v>
      </c>
      <c r="C24" s="190"/>
      <c r="D24" s="45">
        <v>2</v>
      </c>
      <c r="E24" s="45"/>
      <c r="F24" s="46" t="s">
        <v>117</v>
      </c>
      <c r="G24" s="46"/>
      <c r="H24" s="47">
        <v>1</v>
      </c>
      <c r="I24" s="45">
        <v>2</v>
      </c>
      <c r="J24" s="45"/>
      <c r="K24" s="46" t="s">
        <v>118</v>
      </c>
      <c r="L24" s="46"/>
      <c r="M24" s="47">
        <v>0</v>
      </c>
      <c r="N24" s="140"/>
      <c r="O24" s="141"/>
      <c r="P24" s="141"/>
      <c r="Q24" s="141"/>
      <c r="R24" s="193"/>
      <c r="S24" s="45">
        <v>1</v>
      </c>
      <c r="T24" s="45"/>
      <c r="U24" s="46" t="s">
        <v>6</v>
      </c>
      <c r="V24" s="46"/>
      <c r="W24" s="47">
        <v>2</v>
      </c>
      <c r="X24" s="5"/>
      <c r="Y24" s="5"/>
      <c r="Z24" s="6"/>
      <c r="AA24" s="6"/>
      <c r="AB24" s="7"/>
      <c r="AC24" s="155">
        <v>2</v>
      </c>
      <c r="AD24" s="228" t="s">
        <v>27</v>
      </c>
      <c r="AE24" s="229">
        <v>1</v>
      </c>
      <c r="AF24" s="230">
        <v>1.6666666666666667</v>
      </c>
      <c r="AG24" s="228"/>
      <c r="AH24" s="229"/>
      <c r="AI24" s="149">
        <v>1.2613636363636365</v>
      </c>
      <c r="AJ24" s="152">
        <v>2</v>
      </c>
      <c r="AL24">
        <v>3</v>
      </c>
      <c r="AM24">
        <v>0</v>
      </c>
      <c r="AN24">
        <v>8</v>
      </c>
      <c r="AO24">
        <v>8</v>
      </c>
      <c r="AQ24" s="135">
        <v>3</v>
      </c>
      <c r="AR24" s="135">
        <v>3</v>
      </c>
      <c r="AS24" s="135">
        <v>4</v>
      </c>
      <c r="AT24" s="135">
        <v>300</v>
      </c>
      <c r="AU24" s="135">
        <v>30</v>
      </c>
      <c r="AV24" s="135">
        <v>334</v>
      </c>
      <c r="AW24" s="135">
        <v>1.6666666666666667</v>
      </c>
      <c r="AX24" s="158" t="s">
        <v>100</v>
      </c>
      <c r="AY24" s="158">
        <v>202.92803030303028</v>
      </c>
    </row>
    <row r="25" spans="1:51" ht="13.5" hidden="1" customHeight="1" x14ac:dyDescent="0.15">
      <c r="A25" s="205"/>
      <c r="B25" s="136"/>
      <c r="C25" s="137"/>
      <c r="D25" s="8" t="s">
        <v>115</v>
      </c>
      <c r="E25" s="8"/>
      <c r="F25" s="9"/>
      <c r="G25" s="9"/>
      <c r="H25" s="10"/>
      <c r="I25" s="8" t="s">
        <v>115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116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116</v>
      </c>
      <c r="I26" s="8"/>
      <c r="J26" s="8"/>
      <c r="K26" s="9"/>
      <c r="L26" s="9"/>
      <c r="M26" s="10" t="s">
        <v>116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115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15</v>
      </c>
      <c r="E27" s="9" t="s">
        <v>115</v>
      </c>
      <c r="F27" s="9" t="s">
        <v>27</v>
      </c>
      <c r="G27" s="9" t="s">
        <v>116</v>
      </c>
      <c r="H27" s="11">
        <v>8</v>
      </c>
      <c r="I27" s="9">
        <v>15</v>
      </c>
      <c r="J27" s="9" t="s">
        <v>115</v>
      </c>
      <c r="K27" s="9" t="s">
        <v>4</v>
      </c>
      <c r="L27" s="9" t="s">
        <v>116</v>
      </c>
      <c r="M27" s="11">
        <v>4</v>
      </c>
      <c r="N27" s="143"/>
      <c r="O27" s="144"/>
      <c r="P27" s="144"/>
      <c r="Q27" s="144"/>
      <c r="R27" s="194"/>
      <c r="S27" s="43">
        <v>14</v>
      </c>
      <c r="T27" s="9" t="s">
        <v>116</v>
      </c>
      <c r="U27" s="9" t="s">
        <v>4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8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15</v>
      </c>
      <c r="J28" s="9" t="s">
        <v>115</v>
      </c>
      <c r="K28" s="9" t="s">
        <v>27</v>
      </c>
      <c r="L28" s="9" t="s">
        <v>116</v>
      </c>
      <c r="M28" s="11">
        <v>9</v>
      </c>
      <c r="N28" s="143"/>
      <c r="O28" s="144"/>
      <c r="P28" s="144"/>
      <c r="Q28" s="144"/>
      <c r="R28" s="194"/>
      <c r="S28" s="43">
        <v>15</v>
      </c>
      <c r="T28" s="9" t="s">
        <v>115</v>
      </c>
      <c r="U28" s="9" t="s">
        <v>27</v>
      </c>
      <c r="V28" s="9" t="s">
        <v>116</v>
      </c>
      <c r="W28" s="44">
        <v>10</v>
      </c>
      <c r="X28" s="9"/>
      <c r="Y28" s="9"/>
      <c r="Z28" s="9"/>
      <c r="AA28" s="9"/>
      <c r="AB28" s="11"/>
      <c r="AC28" s="156"/>
      <c r="AD28" s="209"/>
      <c r="AE28" s="212"/>
      <c r="AF28" s="215">
        <v>5</v>
      </c>
      <c r="AG28" s="209" t="s">
        <v>27</v>
      </c>
      <c r="AH28" s="212">
        <v>3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15</v>
      </c>
      <c r="E29" s="12" t="s">
        <v>115</v>
      </c>
      <c r="F29" s="12" t="s">
        <v>27</v>
      </c>
      <c r="G29" s="12" t="s">
        <v>116</v>
      </c>
      <c r="H29" s="13">
        <v>12</v>
      </c>
      <c r="I29" s="12">
        <v>0</v>
      </c>
      <c r="J29" s="12" t="s">
        <v>116</v>
      </c>
      <c r="K29" s="12" t="s">
        <v>27</v>
      </c>
      <c r="L29" s="12" t="s">
        <v>116</v>
      </c>
      <c r="M29" s="13">
        <v>0</v>
      </c>
      <c r="N29" s="195"/>
      <c r="O29" s="196"/>
      <c r="P29" s="196"/>
      <c r="Q29" s="196"/>
      <c r="R29" s="197"/>
      <c r="S29" s="43">
        <v>14</v>
      </c>
      <c r="T29" s="9" t="s">
        <v>116</v>
      </c>
      <c r="U29" s="9" t="s">
        <v>27</v>
      </c>
      <c r="V29" s="9" t="s">
        <v>115</v>
      </c>
      <c r="W29" s="44">
        <v>15</v>
      </c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88</v>
      </c>
      <c r="C30" s="190"/>
      <c r="D30" s="55" t="s">
        <v>32</v>
      </c>
      <c r="E30" s="55"/>
      <c r="F30" s="55" t="s">
        <v>107</v>
      </c>
      <c r="G30" s="55"/>
      <c r="H30" s="56" t="s">
        <v>33</v>
      </c>
      <c r="I30" s="45">
        <v>2</v>
      </c>
      <c r="J30" s="45"/>
      <c r="K30" s="46" t="s">
        <v>119</v>
      </c>
      <c r="L30" s="46"/>
      <c r="M30" s="47">
        <v>0</v>
      </c>
      <c r="N30" s="45">
        <v>2</v>
      </c>
      <c r="O30" s="45"/>
      <c r="P30" s="46" t="s">
        <v>105</v>
      </c>
      <c r="Q30" s="46"/>
      <c r="R30" s="47">
        <v>1</v>
      </c>
      <c r="S30" s="140"/>
      <c r="T30" s="141"/>
      <c r="U30" s="141"/>
      <c r="V30" s="141"/>
      <c r="W30" s="193"/>
      <c r="X30" s="45">
        <v>2</v>
      </c>
      <c r="Y30" s="45"/>
      <c r="Z30" s="46" t="s">
        <v>7</v>
      </c>
      <c r="AA30" s="46"/>
      <c r="AB30" s="47">
        <v>0</v>
      </c>
      <c r="AC30" s="155">
        <v>3</v>
      </c>
      <c r="AD30" s="228" t="s">
        <v>27</v>
      </c>
      <c r="AE30" s="229">
        <v>0</v>
      </c>
      <c r="AF30" s="230">
        <v>6</v>
      </c>
      <c r="AG30" s="228"/>
      <c r="AH30" s="229"/>
      <c r="AI30" s="149">
        <v>1.2658227848101267</v>
      </c>
      <c r="AJ30" s="152">
        <v>1</v>
      </c>
      <c r="AL30">
        <v>3</v>
      </c>
      <c r="AM30">
        <v>0</v>
      </c>
      <c r="AN30">
        <v>7</v>
      </c>
      <c r="AO30">
        <v>7</v>
      </c>
      <c r="AQ30" s="135">
        <v>5</v>
      </c>
      <c r="AR30" s="135">
        <v>5</v>
      </c>
      <c r="AS30" s="135">
        <v>5</v>
      </c>
      <c r="AT30" s="135">
        <v>500</v>
      </c>
      <c r="AU30" s="135">
        <v>50</v>
      </c>
      <c r="AV30" s="135">
        <v>555</v>
      </c>
      <c r="AW30" s="135">
        <v>6</v>
      </c>
      <c r="AX30" s="158" t="s">
        <v>88</v>
      </c>
      <c r="AY30" s="158">
        <v>307.26582278481015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115</v>
      </c>
      <c r="J31" s="8"/>
      <c r="K31" s="9"/>
      <c r="L31" s="9"/>
      <c r="M31" s="10"/>
      <c r="N31" s="8" t="s">
        <v>115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116</v>
      </c>
      <c r="N32" s="8"/>
      <c r="O32" s="8"/>
      <c r="P32" s="9"/>
      <c r="Q32" s="9"/>
      <c r="R32" s="10" t="s">
        <v>116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15</v>
      </c>
      <c r="E33" s="9" t="s">
        <v>115</v>
      </c>
      <c r="F33" s="9" t="s">
        <v>4</v>
      </c>
      <c r="G33" s="9" t="s">
        <v>116</v>
      </c>
      <c r="H33" s="11">
        <v>8</v>
      </c>
      <c r="I33" s="9">
        <v>15</v>
      </c>
      <c r="J33" s="9" t="s">
        <v>115</v>
      </c>
      <c r="K33" s="9" t="s">
        <v>4</v>
      </c>
      <c r="L33" s="9" t="s">
        <v>116</v>
      </c>
      <c r="M33" s="11">
        <v>8</v>
      </c>
      <c r="N33" s="9">
        <v>15</v>
      </c>
      <c r="O33" s="9" t="s">
        <v>115</v>
      </c>
      <c r="P33" s="9" t="s">
        <v>4</v>
      </c>
      <c r="Q33" s="9" t="s">
        <v>116</v>
      </c>
      <c r="R33" s="11">
        <v>14</v>
      </c>
      <c r="S33" s="143"/>
      <c r="T33" s="144"/>
      <c r="U33" s="144"/>
      <c r="V33" s="144"/>
      <c r="W33" s="194"/>
      <c r="X33" s="43">
        <v>15</v>
      </c>
      <c r="Y33" s="9" t="s">
        <v>115</v>
      </c>
      <c r="Z33" s="9" t="s">
        <v>4</v>
      </c>
      <c r="AA33" s="9" t="s">
        <v>116</v>
      </c>
      <c r="AB33" s="44">
        <v>10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13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8</v>
      </c>
      <c r="N34" s="9">
        <v>10</v>
      </c>
      <c r="O34" s="9" t="s">
        <v>116</v>
      </c>
      <c r="P34" s="9" t="s">
        <v>27</v>
      </c>
      <c r="Q34" s="9" t="s">
        <v>115</v>
      </c>
      <c r="R34" s="11">
        <v>15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10</v>
      </c>
      <c r="AC34" s="156"/>
      <c r="AD34" s="209"/>
      <c r="AE34" s="212"/>
      <c r="AF34" s="215">
        <v>6</v>
      </c>
      <c r="AG34" s="209" t="s">
        <v>27</v>
      </c>
      <c r="AH34" s="212">
        <v>1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13</v>
      </c>
      <c r="E35" s="12" t="s">
        <v>116</v>
      </c>
      <c r="F35" s="12" t="s">
        <v>27</v>
      </c>
      <c r="G35" s="12" t="s">
        <v>115</v>
      </c>
      <c r="H35" s="13">
        <v>15</v>
      </c>
      <c r="I35" s="12">
        <v>0</v>
      </c>
      <c r="J35" s="12" t="s">
        <v>116</v>
      </c>
      <c r="K35" s="12" t="s">
        <v>27</v>
      </c>
      <c r="L35" s="12" t="s">
        <v>116</v>
      </c>
      <c r="M35" s="13">
        <v>0</v>
      </c>
      <c r="N35" s="12">
        <v>15</v>
      </c>
      <c r="O35" s="12" t="s">
        <v>115</v>
      </c>
      <c r="P35" s="12" t="s">
        <v>27</v>
      </c>
      <c r="Q35" s="12" t="s">
        <v>116</v>
      </c>
      <c r="R35" s="13">
        <v>14</v>
      </c>
      <c r="S35" s="195"/>
      <c r="T35" s="196"/>
      <c r="U35" s="196"/>
      <c r="V35" s="196"/>
      <c r="W35" s="197"/>
      <c r="X35" s="43"/>
      <c r="Y35" s="9" t="s">
        <v>116</v>
      </c>
      <c r="Z35" s="9" t="s">
        <v>27</v>
      </c>
      <c r="AA35" s="9" t="s">
        <v>116</v>
      </c>
      <c r="AB35" s="44"/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97</v>
      </c>
      <c r="C36" s="137"/>
      <c r="D36" s="45">
        <v>0</v>
      </c>
      <c r="E36" s="45"/>
      <c r="F36" s="46" t="s">
        <v>104</v>
      </c>
      <c r="G36" s="46"/>
      <c r="H36" s="47">
        <v>2</v>
      </c>
      <c r="I36" s="45">
        <v>2</v>
      </c>
      <c r="J36" s="45"/>
      <c r="K36" s="46" t="s">
        <v>106</v>
      </c>
      <c r="L36" s="46"/>
      <c r="M36" s="47">
        <v>1</v>
      </c>
      <c r="N36" s="5"/>
      <c r="O36" s="5"/>
      <c r="P36" s="6"/>
      <c r="Q36" s="6"/>
      <c r="R36" s="7"/>
      <c r="S36" s="45">
        <v>0</v>
      </c>
      <c r="T36" s="45"/>
      <c r="U36" s="46" t="s">
        <v>120</v>
      </c>
      <c r="V36" s="46"/>
      <c r="W36" s="47">
        <v>2</v>
      </c>
      <c r="X36" s="140"/>
      <c r="Y36" s="141"/>
      <c r="Z36" s="141"/>
      <c r="AA36" s="141"/>
      <c r="AB36" s="142"/>
      <c r="AC36" s="155">
        <v>1</v>
      </c>
      <c r="AD36" s="228" t="s">
        <v>27</v>
      </c>
      <c r="AE36" s="229">
        <v>2</v>
      </c>
      <c r="AF36" s="230">
        <v>0.4</v>
      </c>
      <c r="AG36" s="228"/>
      <c r="AH36" s="229"/>
      <c r="AI36" s="149">
        <v>0.78</v>
      </c>
      <c r="AJ36" s="152">
        <v>4</v>
      </c>
      <c r="AL36">
        <v>3</v>
      </c>
      <c r="AM36">
        <v>0</v>
      </c>
      <c r="AN36">
        <v>7</v>
      </c>
      <c r="AO36">
        <v>7</v>
      </c>
      <c r="AQ36" s="135">
        <v>2</v>
      </c>
      <c r="AR36" s="135">
        <v>2</v>
      </c>
      <c r="AS36" s="135">
        <v>2</v>
      </c>
      <c r="AT36" s="135">
        <v>200</v>
      </c>
      <c r="AU36" s="135">
        <v>20</v>
      </c>
      <c r="AV36" s="135">
        <v>222</v>
      </c>
      <c r="AW36" s="135">
        <v>0.4</v>
      </c>
      <c r="AX36" s="158" t="s">
        <v>97</v>
      </c>
      <c r="AY36" s="158">
        <v>101.18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115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116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5</v>
      </c>
      <c r="E39" s="9" t="s">
        <v>116</v>
      </c>
      <c r="F39" s="9" t="s">
        <v>4</v>
      </c>
      <c r="G39" s="9" t="s">
        <v>115</v>
      </c>
      <c r="H39" s="11">
        <v>15</v>
      </c>
      <c r="I39" s="9">
        <v>13</v>
      </c>
      <c r="J39" s="9" t="s">
        <v>116</v>
      </c>
      <c r="K39" s="9" t="s">
        <v>4</v>
      </c>
      <c r="L39" s="9" t="s">
        <v>115</v>
      </c>
      <c r="M39" s="11">
        <v>15</v>
      </c>
      <c r="N39" s="9"/>
      <c r="O39" s="9"/>
      <c r="P39" s="9"/>
      <c r="Q39" s="9"/>
      <c r="R39" s="11"/>
      <c r="S39" s="9">
        <v>10</v>
      </c>
      <c r="T39" s="9" t="s">
        <v>116</v>
      </c>
      <c r="U39" s="9" t="s">
        <v>4</v>
      </c>
      <c r="V39" s="9" t="s">
        <v>115</v>
      </c>
      <c r="W39" s="11">
        <v>15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10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11</v>
      </c>
      <c r="N40" s="9"/>
      <c r="O40" s="9"/>
      <c r="P40" s="9"/>
      <c r="Q40" s="9"/>
      <c r="R40" s="11"/>
      <c r="S40" s="9">
        <v>10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2</v>
      </c>
      <c r="AG40" s="209" t="s">
        <v>27</v>
      </c>
      <c r="AH40" s="212">
        <v>5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15</v>
      </c>
      <c r="J41" s="14" t="s">
        <v>115</v>
      </c>
      <c r="K41" s="14" t="s">
        <v>27</v>
      </c>
      <c r="L41" s="14" t="s">
        <v>116</v>
      </c>
      <c r="M41" s="15">
        <v>14</v>
      </c>
      <c r="N41" s="14"/>
      <c r="O41" s="14"/>
      <c r="P41" s="14"/>
      <c r="Q41" s="14"/>
      <c r="R41" s="15"/>
      <c r="S41" s="14">
        <v>0</v>
      </c>
      <c r="T41" s="14" t="s">
        <v>116</v>
      </c>
      <c r="U41" s="14" t="s">
        <v>27</v>
      </c>
      <c r="V41" s="14" t="s">
        <v>116</v>
      </c>
      <c r="W41" s="15">
        <v>0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57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57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57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57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57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58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43</v>
      </c>
      <c r="E50" s="54" t="e">
        <v>#REF!</v>
      </c>
      <c r="F50" s="54">
        <v>50</v>
      </c>
      <c r="G50" s="54" t="e">
        <v>#REF!</v>
      </c>
      <c r="H50" s="54">
        <v>73</v>
      </c>
      <c r="I50" s="54">
        <v>46</v>
      </c>
      <c r="J50" s="54" t="e">
        <v>#REF!</v>
      </c>
      <c r="K50" s="54">
        <v>45</v>
      </c>
      <c r="L50" s="54" t="e">
        <v>#REF!</v>
      </c>
      <c r="M50" s="54">
        <v>83</v>
      </c>
      <c r="N50" s="54">
        <v>83</v>
      </c>
      <c r="O50" s="54" t="e">
        <v>#REF!</v>
      </c>
      <c r="P50" s="54">
        <v>79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42</v>
      </c>
      <c r="BL72" t="s">
        <v>43</v>
      </c>
      <c r="BM72" t="s">
        <v>44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43</v>
      </c>
      <c r="E74" s="54" t="e">
        <v>#REF!</v>
      </c>
      <c r="F74" s="54">
        <v>50</v>
      </c>
      <c r="G74" s="54" t="e">
        <v>#REF!</v>
      </c>
      <c r="H74" s="54">
        <v>73</v>
      </c>
      <c r="I74" s="54">
        <v>46</v>
      </c>
      <c r="J74" s="54" t="e">
        <v>#REF!</v>
      </c>
      <c r="K74" s="54">
        <v>45</v>
      </c>
      <c r="L74" s="54" t="e">
        <v>#REF!</v>
      </c>
      <c r="M74" s="54">
        <v>83</v>
      </c>
      <c r="N74" s="54">
        <v>83</v>
      </c>
      <c r="O74" s="54" t="e">
        <v>#REF!</v>
      </c>
      <c r="P74" s="54">
        <v>79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2</v>
      </c>
      <c r="BL75" s="49">
        <v>2</v>
      </c>
      <c r="BM75" s="49">
        <v>2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56</v>
      </c>
      <c r="BL76" s="2" t="s">
        <v>112</v>
      </c>
      <c r="BM76" s="2" t="s">
        <v>112</v>
      </c>
      <c r="BO76" s="2"/>
      <c r="BP76" s="2" t="s">
        <v>83</v>
      </c>
      <c r="BQ76" s="2" t="s">
        <v>56</v>
      </c>
      <c r="BR76" s="2" t="s">
        <v>90</v>
      </c>
      <c r="BS76" s="2" t="s">
        <v>55</v>
      </c>
      <c r="BT76" s="2" t="s">
        <v>54</v>
      </c>
      <c r="BU76" s="2" t="s">
        <v>84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85</v>
      </c>
      <c r="BL77" s="2" t="s">
        <v>112</v>
      </c>
      <c r="BM77" s="2" t="s">
        <v>112</v>
      </c>
      <c r="BO77" s="2"/>
      <c r="BP77" s="2" t="s">
        <v>89</v>
      </c>
      <c r="BQ77" s="2" t="s">
        <v>85</v>
      </c>
      <c r="BR77" s="2" t="s">
        <v>87</v>
      </c>
      <c r="BS77" s="2" t="s">
        <v>82</v>
      </c>
      <c r="BT77" s="2" t="s">
        <v>86</v>
      </c>
      <c r="BU77" s="2" t="s">
        <v>95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100</v>
      </c>
      <c r="BL78" s="2" t="s">
        <v>112</v>
      </c>
      <c r="BM78" s="2" t="s">
        <v>112</v>
      </c>
      <c r="BO78" s="2"/>
      <c r="BP78" s="2" t="s">
        <v>58</v>
      </c>
      <c r="BQ78" s="2" t="s">
        <v>100</v>
      </c>
      <c r="BR78" s="2" t="s">
        <v>92</v>
      </c>
      <c r="BS78" s="2" t="s">
        <v>80</v>
      </c>
      <c r="BT78" s="2" t="s">
        <v>98</v>
      </c>
      <c r="BU78" s="2" t="s">
        <v>101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88</v>
      </c>
      <c r="BL79" s="2" t="s">
        <v>112</v>
      </c>
      <c r="BM79" s="2" t="s">
        <v>112</v>
      </c>
      <c r="BO79" s="2"/>
      <c r="BP79" s="2" t="s">
        <v>102</v>
      </c>
      <c r="BQ79" s="2" t="s">
        <v>88</v>
      </c>
      <c r="BR79" s="2" t="s">
        <v>94</v>
      </c>
      <c r="BS79" s="2" t="s">
        <v>52</v>
      </c>
      <c r="BT79" s="2" t="s">
        <v>99</v>
      </c>
      <c r="BU79" s="2" t="s">
        <v>57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97</v>
      </c>
      <c r="BL80" s="2" t="s">
        <v>112</v>
      </c>
      <c r="BM80" s="2" t="s">
        <v>112</v>
      </c>
      <c r="BO80" s="2"/>
      <c r="BP80" s="2" t="s">
        <v>81</v>
      </c>
      <c r="BQ80" s="2" t="s">
        <v>97</v>
      </c>
      <c r="BR80" s="2" t="s">
        <v>91</v>
      </c>
      <c r="BS80" s="2" t="s">
        <v>93</v>
      </c>
      <c r="BT80" s="2" t="s">
        <v>96</v>
      </c>
      <c r="BU80" s="2" t="s">
        <v>103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49</v>
      </c>
      <c r="BK93" s="2" t="s">
        <v>53</v>
      </c>
      <c r="BL93" s="2" t="s">
        <v>112</v>
      </c>
      <c r="BM93" s="2" t="s">
        <v>112</v>
      </c>
    </row>
    <row r="94" spans="62:83" x14ac:dyDescent="0.15">
      <c r="BJ94" t="s">
        <v>50</v>
      </c>
      <c r="BK94" s="2">
        <v>0</v>
      </c>
      <c r="BL94" s="2" t="s">
        <v>112</v>
      </c>
      <c r="BM94" s="2" t="s">
        <v>112</v>
      </c>
    </row>
  </sheetData>
  <mergeCells count="151">
    <mergeCell ref="A42:A47"/>
    <mergeCell ref="B42:B47"/>
    <mergeCell ref="AC42:AC47"/>
    <mergeCell ref="AD42:AD47"/>
    <mergeCell ref="AE42:AE47"/>
    <mergeCell ref="AI24:AI29"/>
    <mergeCell ref="A12:A41"/>
    <mergeCell ref="AC12:AC17"/>
    <mergeCell ref="AD12:AD17"/>
    <mergeCell ref="AE12:AE17"/>
    <mergeCell ref="AD30:AD35"/>
    <mergeCell ref="AE30:AE35"/>
    <mergeCell ref="AF30:AH33"/>
    <mergeCell ref="AF34:AF35"/>
    <mergeCell ref="AG34:AG35"/>
    <mergeCell ref="AH34:AH35"/>
    <mergeCell ref="AF12:AH15"/>
    <mergeCell ref="I18:M23"/>
    <mergeCell ref="B30:C35"/>
    <mergeCell ref="AC36:AC41"/>
    <mergeCell ref="AF46:AF47"/>
    <mergeCell ref="AG46:AG47"/>
    <mergeCell ref="AH46:AH47"/>
    <mergeCell ref="AI42:AI47"/>
    <mergeCell ref="AF28:AF29"/>
    <mergeCell ref="AJ24:AJ29"/>
    <mergeCell ref="AR18:AR23"/>
    <mergeCell ref="AS18:AS23"/>
    <mergeCell ref="AI18:AI23"/>
    <mergeCell ref="AJ18:AJ23"/>
    <mergeCell ref="AU18:AU23"/>
    <mergeCell ref="AF22:AF23"/>
    <mergeCell ref="AG22:AG23"/>
    <mergeCell ref="AH22:AH23"/>
    <mergeCell ref="AC1:AE1"/>
    <mergeCell ref="AF1:AH1"/>
    <mergeCell ref="X6:AE6"/>
    <mergeCell ref="AF6:AJ6"/>
    <mergeCell ref="AF7:AJ7"/>
    <mergeCell ref="AC8:AE11"/>
    <mergeCell ref="AF8:AH11"/>
    <mergeCell ref="AI8:AI11"/>
    <mergeCell ref="AJ8:AJ11"/>
    <mergeCell ref="X8:AB11"/>
    <mergeCell ref="S3:W3"/>
    <mergeCell ref="N4:R4"/>
    <mergeCell ref="S4:W4"/>
    <mergeCell ref="AI30:AI35"/>
    <mergeCell ref="AJ30:AJ35"/>
    <mergeCell ref="AX12:AX17"/>
    <mergeCell ref="AX18:AX23"/>
    <mergeCell ref="AX24:AX29"/>
    <mergeCell ref="AX30:AX35"/>
    <mergeCell ref="AV24:AV29"/>
    <mergeCell ref="S30:W35"/>
    <mergeCell ref="AC24:AC29"/>
    <mergeCell ref="AD24:AD29"/>
    <mergeCell ref="AE24:AE29"/>
    <mergeCell ref="AF24:AH27"/>
    <mergeCell ref="N24:R29"/>
    <mergeCell ref="AG28:AG29"/>
    <mergeCell ref="AH28:AH29"/>
    <mergeCell ref="AC30:AC35"/>
    <mergeCell ref="AL10:AL11"/>
    <mergeCell ref="AQ12:AQ17"/>
    <mergeCell ref="AC18:AC23"/>
    <mergeCell ref="AD18:AD23"/>
    <mergeCell ref="AE18:AE23"/>
    <mergeCell ref="AY12:AY17"/>
    <mergeCell ref="AY18:AY23"/>
    <mergeCell ref="AY24:AY29"/>
    <mergeCell ref="A8:A11"/>
    <mergeCell ref="B8:C11"/>
    <mergeCell ref="D8:H11"/>
    <mergeCell ref="I8:M11"/>
    <mergeCell ref="N8:R11"/>
    <mergeCell ref="B24:C29"/>
    <mergeCell ref="B12:C17"/>
    <mergeCell ref="D12:H17"/>
    <mergeCell ref="B18:C23"/>
    <mergeCell ref="S8:W11"/>
    <mergeCell ref="AM10:AM11"/>
    <mergeCell ref="AF18:AH21"/>
    <mergeCell ref="AF16:AF17"/>
    <mergeCell ref="AG16:AG17"/>
    <mergeCell ref="AH16:AH17"/>
    <mergeCell ref="AQ18:AQ23"/>
    <mergeCell ref="AQ24:AQ29"/>
    <mergeCell ref="AR24:AR29"/>
    <mergeCell ref="AS24:AS29"/>
    <mergeCell ref="AT24:AT29"/>
    <mergeCell ref="AU24:AU29"/>
    <mergeCell ref="B3:C3"/>
    <mergeCell ref="D3:H3"/>
    <mergeCell ref="B4:C4"/>
    <mergeCell ref="D4:H4"/>
    <mergeCell ref="I7:M7"/>
    <mergeCell ref="N7:R7"/>
    <mergeCell ref="I3:M3"/>
    <mergeCell ref="I4:M4"/>
    <mergeCell ref="N3:R3"/>
    <mergeCell ref="I6:M6"/>
    <mergeCell ref="N6:R6"/>
    <mergeCell ref="AY30:AY35"/>
    <mergeCell ref="AX36:AX41"/>
    <mergeCell ref="AY36:AY41"/>
    <mergeCell ref="AW12:AW17"/>
    <mergeCell ref="AI12:AI17"/>
    <mergeCell ref="AJ12:AJ17"/>
    <mergeCell ref="AV18:AV23"/>
    <mergeCell ref="AW18:AW23"/>
    <mergeCell ref="AV12:AV17"/>
    <mergeCell ref="AR12:AR17"/>
    <mergeCell ref="AW24:AW29"/>
    <mergeCell ref="AV30:AV35"/>
    <mergeCell ref="AS12:AS17"/>
    <mergeCell ref="AT12:AT17"/>
    <mergeCell ref="AU12:AU17"/>
    <mergeCell ref="AT18:AT23"/>
    <mergeCell ref="AW30:AW35"/>
    <mergeCell ref="AS30:AS35"/>
    <mergeCell ref="AT30:AT35"/>
    <mergeCell ref="AV36:AV41"/>
    <mergeCell ref="AW36:AW41"/>
    <mergeCell ref="AQ30:AQ35"/>
    <mergeCell ref="AR30:AR35"/>
    <mergeCell ref="AU30:AU35"/>
    <mergeCell ref="AV42:AV47"/>
    <mergeCell ref="AW42:AW47"/>
    <mergeCell ref="B36:C41"/>
    <mergeCell ref="X36:AB41"/>
    <mergeCell ref="AI36:AI41"/>
    <mergeCell ref="AJ36:AJ41"/>
    <mergeCell ref="AD36:AD41"/>
    <mergeCell ref="AE36:AE41"/>
    <mergeCell ref="AF36:AH39"/>
    <mergeCell ref="AQ36:AQ41"/>
    <mergeCell ref="AJ42:AJ47"/>
    <mergeCell ref="AQ42:AQ47"/>
    <mergeCell ref="AT36:AT41"/>
    <mergeCell ref="AU36:AU41"/>
    <mergeCell ref="AF40:AF41"/>
    <mergeCell ref="AG40:AG41"/>
    <mergeCell ref="AH40:AH41"/>
    <mergeCell ref="AR42:AR47"/>
    <mergeCell ref="AF42:AH45"/>
    <mergeCell ref="AS42:AS47"/>
    <mergeCell ref="AT42:AT47"/>
    <mergeCell ref="AU42:AU47"/>
    <mergeCell ref="AR36:AR41"/>
    <mergeCell ref="AS36:AS41"/>
  </mergeCells>
  <phoneticPr fontId="2"/>
  <conditionalFormatting sqref="AL12 AL18 AL24 AL30 AL36">
    <cfRule type="cellIs" dxfId="43" priority="1" stopIfTrue="1" operator="notEqual">
      <formula>3</formula>
    </cfRule>
  </conditionalFormatting>
  <conditionalFormatting sqref="AM12 AM18 AM24 AM30 AM36">
    <cfRule type="cellIs" dxfId="42" priority="2" stopIfTrue="1" operator="notEqual">
      <formula>0</formula>
    </cfRule>
  </conditionalFormatting>
  <conditionalFormatting sqref="D50:P50 D74:P74">
    <cfRule type="cellIs" dxfId="41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40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1"/>
  </sheetPr>
  <dimension ref="A1:CE94"/>
  <sheetViews>
    <sheetView zoomScale="80" zoomScaleNormal="80" workbookViewId="0">
      <selection activeCell="BA35" sqref="BA35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125" style="1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" customFormat="1" x14ac:dyDescent="0.15">
      <c r="D1" s="1">
        <v>1</v>
      </c>
      <c r="I1" s="1">
        <v>2</v>
      </c>
      <c r="N1" s="1">
        <v>3</v>
      </c>
      <c r="S1" s="1">
        <v>4</v>
      </c>
      <c r="X1" s="1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" customFormat="1" ht="23.25" customHeight="1" thickBot="1" x14ac:dyDescent="0.2">
      <c r="B4" s="184" t="s">
        <v>94</v>
      </c>
      <c r="C4" s="185"/>
      <c r="D4" s="186" t="s">
        <v>90</v>
      </c>
      <c r="E4" s="187"/>
      <c r="F4" s="187"/>
      <c r="G4" s="187"/>
      <c r="H4" s="188"/>
      <c r="I4" s="186" t="s">
        <v>92</v>
      </c>
      <c r="J4" s="187"/>
      <c r="K4" s="187"/>
      <c r="L4" s="187"/>
      <c r="M4" s="187"/>
      <c r="N4" s="186" t="s">
        <v>87</v>
      </c>
      <c r="O4" s="187"/>
      <c r="P4" s="187"/>
      <c r="Q4" s="187"/>
      <c r="R4" s="188"/>
      <c r="S4" s="186" t="s">
        <v>91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" customFormat="1" ht="15" customHeight="1" thickBot="1" x14ac:dyDescent="0.2"/>
    <row r="6" spans="1:83" s="1" customFormat="1" ht="24" customHeight="1" thickBot="1" x14ac:dyDescent="0.2">
      <c r="A6" s="61" t="s">
        <v>41</v>
      </c>
      <c r="B6" s="60">
        <v>3</v>
      </c>
      <c r="C6" s="62" t="s">
        <v>20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" customFormat="1" ht="15" customHeight="1" x14ac:dyDescent="0.15">
      <c r="A8" s="163" t="s">
        <v>0</v>
      </c>
      <c r="B8" s="166" t="s">
        <v>23</v>
      </c>
      <c r="C8" s="167"/>
      <c r="D8" s="170" t="s">
        <v>90</v>
      </c>
      <c r="E8" s="171"/>
      <c r="F8" s="171"/>
      <c r="G8" s="171"/>
      <c r="H8" s="172"/>
      <c r="I8" s="177" t="s">
        <v>87</v>
      </c>
      <c r="J8" s="171"/>
      <c r="K8" s="171"/>
      <c r="L8" s="171"/>
      <c r="M8" s="172"/>
      <c r="N8" s="177" t="s">
        <v>92</v>
      </c>
      <c r="O8" s="171"/>
      <c r="P8" s="171"/>
      <c r="Q8" s="171"/>
      <c r="R8" s="172"/>
      <c r="S8" s="177" t="s">
        <v>94</v>
      </c>
      <c r="T8" s="171"/>
      <c r="U8" s="171"/>
      <c r="V8" s="171"/>
      <c r="W8" s="172"/>
      <c r="X8" s="177" t="s">
        <v>91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40</v>
      </c>
    </row>
    <row r="11" spans="1:83" s="1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51</v>
      </c>
      <c r="B12" s="170" t="s">
        <v>90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40" t="s">
        <v>2</v>
      </c>
      <c r="Q12" s="40"/>
      <c r="R12" s="42">
        <v>1</v>
      </c>
      <c r="S12" s="41">
        <v>1</v>
      </c>
      <c r="T12" s="41"/>
      <c r="U12" s="40" t="s">
        <v>1</v>
      </c>
      <c r="V12" s="40"/>
      <c r="W12" s="42">
        <v>2</v>
      </c>
      <c r="X12" s="41">
        <v>2</v>
      </c>
      <c r="Y12" s="41"/>
      <c r="Z12" s="40" t="s">
        <v>3</v>
      </c>
      <c r="AA12" s="40"/>
      <c r="AB12" s="42">
        <v>1</v>
      </c>
      <c r="AC12" s="166">
        <v>2</v>
      </c>
      <c r="AD12" s="208" t="s">
        <v>4</v>
      </c>
      <c r="AE12" s="211">
        <v>1</v>
      </c>
      <c r="AF12" s="214">
        <v>1.25</v>
      </c>
      <c r="AG12" s="208"/>
      <c r="AH12" s="211"/>
      <c r="AI12" s="159">
        <v>1.1181818181818182</v>
      </c>
      <c r="AJ12" s="161">
        <v>2</v>
      </c>
      <c r="AL12">
        <v>3</v>
      </c>
      <c r="AM12">
        <v>0</v>
      </c>
      <c r="AN12">
        <v>9</v>
      </c>
      <c r="AO12">
        <v>9</v>
      </c>
      <c r="AQ12" s="135">
        <v>4</v>
      </c>
      <c r="AR12" s="135">
        <v>4</v>
      </c>
      <c r="AS12" s="135">
        <v>4</v>
      </c>
      <c r="AT12" s="135">
        <v>400</v>
      </c>
      <c r="AU12" s="135">
        <v>40</v>
      </c>
      <c r="AV12" s="135">
        <v>444</v>
      </c>
      <c r="AW12" s="135">
        <v>1.25</v>
      </c>
      <c r="AX12" s="158" t="s">
        <v>90</v>
      </c>
      <c r="AY12" s="158">
        <v>202.36818181818182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116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115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14</v>
      </c>
      <c r="O15" s="9" t="s">
        <v>116</v>
      </c>
      <c r="P15" s="9" t="s">
        <v>4</v>
      </c>
      <c r="Q15" s="9" t="s">
        <v>115</v>
      </c>
      <c r="R15" s="44">
        <v>15</v>
      </c>
      <c r="S15" s="43">
        <v>14</v>
      </c>
      <c r="T15" s="9" t="s">
        <v>116</v>
      </c>
      <c r="U15" s="9" t="s">
        <v>4</v>
      </c>
      <c r="V15" s="9" t="s">
        <v>115</v>
      </c>
      <c r="W15" s="44">
        <v>15</v>
      </c>
      <c r="X15" s="43">
        <v>9</v>
      </c>
      <c r="Y15" s="9" t="s">
        <v>116</v>
      </c>
      <c r="Z15" s="9" t="s">
        <v>4</v>
      </c>
      <c r="AA15" s="9" t="s">
        <v>115</v>
      </c>
      <c r="AB15" s="44">
        <v>15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8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14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7</v>
      </c>
      <c r="AC16" s="156"/>
      <c r="AD16" s="209"/>
      <c r="AE16" s="212"/>
      <c r="AF16" s="215">
        <v>5</v>
      </c>
      <c r="AG16" s="209" t="s">
        <v>27</v>
      </c>
      <c r="AH16" s="212">
        <v>4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>
        <v>15</v>
      </c>
      <c r="O17" s="9" t="s">
        <v>115</v>
      </c>
      <c r="P17" s="9" t="s">
        <v>27</v>
      </c>
      <c r="Q17" s="9" t="s">
        <v>116</v>
      </c>
      <c r="R17" s="44">
        <v>11</v>
      </c>
      <c r="S17" s="43">
        <v>11</v>
      </c>
      <c r="T17" s="9" t="s">
        <v>116</v>
      </c>
      <c r="U17" s="9" t="s">
        <v>27</v>
      </c>
      <c r="V17" s="9" t="s">
        <v>115</v>
      </c>
      <c r="W17" s="44">
        <v>15</v>
      </c>
      <c r="X17" s="43">
        <v>15</v>
      </c>
      <c r="Y17" s="9" t="s">
        <v>115</v>
      </c>
      <c r="Z17" s="9" t="s">
        <v>27</v>
      </c>
      <c r="AA17" s="9" t="s">
        <v>116</v>
      </c>
      <c r="AB17" s="44">
        <v>10</v>
      </c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87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1</v>
      </c>
      <c r="O18" s="45"/>
      <c r="P18" s="46" t="s">
        <v>5</v>
      </c>
      <c r="Q18" s="46"/>
      <c r="R18" s="47">
        <v>2</v>
      </c>
      <c r="S18" s="45">
        <v>0</v>
      </c>
      <c r="T18" s="45"/>
      <c r="U18" s="46" t="s">
        <v>9</v>
      </c>
      <c r="V18" s="46"/>
      <c r="W18" s="47">
        <v>2</v>
      </c>
      <c r="X18" s="45">
        <v>2</v>
      </c>
      <c r="Y18" s="45"/>
      <c r="Z18" s="46" t="s">
        <v>8</v>
      </c>
      <c r="AA18" s="46"/>
      <c r="AB18" s="47">
        <v>0</v>
      </c>
      <c r="AC18" s="155">
        <v>1</v>
      </c>
      <c r="AD18" s="228" t="s">
        <v>27</v>
      </c>
      <c r="AE18" s="229">
        <v>2</v>
      </c>
      <c r="AF18" s="230">
        <v>0.75</v>
      </c>
      <c r="AG18" s="228"/>
      <c r="AH18" s="229"/>
      <c r="AI18" s="149">
        <v>0.8</v>
      </c>
      <c r="AJ18" s="152">
        <v>4</v>
      </c>
      <c r="AL18">
        <v>3</v>
      </c>
      <c r="AM18">
        <v>0</v>
      </c>
      <c r="AN18">
        <v>7</v>
      </c>
      <c r="AO18">
        <v>7</v>
      </c>
      <c r="AQ18" s="135">
        <v>2</v>
      </c>
      <c r="AR18" s="135">
        <v>2</v>
      </c>
      <c r="AS18" s="135">
        <v>2</v>
      </c>
      <c r="AT18" s="135">
        <v>200</v>
      </c>
      <c r="AU18" s="135">
        <v>20</v>
      </c>
      <c r="AV18" s="135">
        <v>222</v>
      </c>
      <c r="AW18" s="135">
        <v>0.75</v>
      </c>
      <c r="AX18" s="158" t="s">
        <v>87</v>
      </c>
      <c r="AY18" s="158">
        <v>101.55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116</v>
      </c>
      <c r="O19" s="8"/>
      <c r="P19" s="9"/>
      <c r="Q19" s="9"/>
      <c r="R19" s="10"/>
      <c r="S19" s="8" t="s">
        <v>116</v>
      </c>
      <c r="T19" s="8"/>
      <c r="U19" s="9"/>
      <c r="V19" s="9"/>
      <c r="W19" s="10"/>
      <c r="X19" s="8" t="s">
        <v>115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115</v>
      </c>
      <c r="S20" s="8"/>
      <c r="T20" s="8"/>
      <c r="U20" s="9"/>
      <c r="V20" s="9"/>
      <c r="W20" s="10" t="s">
        <v>115</v>
      </c>
      <c r="X20" s="8"/>
      <c r="Y20" s="8"/>
      <c r="Z20" s="9"/>
      <c r="AA20" s="9"/>
      <c r="AB20" s="10" t="s">
        <v>116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3</v>
      </c>
      <c r="O21" s="9" t="s">
        <v>116</v>
      </c>
      <c r="P21" s="9" t="s">
        <v>4</v>
      </c>
      <c r="Q21" s="9" t="s">
        <v>115</v>
      </c>
      <c r="R21" s="44">
        <v>15</v>
      </c>
      <c r="S21" s="43">
        <v>4</v>
      </c>
      <c r="T21" s="9" t="s">
        <v>116</v>
      </c>
      <c r="U21" s="9" t="s">
        <v>4</v>
      </c>
      <c r="V21" s="9" t="s">
        <v>115</v>
      </c>
      <c r="W21" s="44">
        <v>15</v>
      </c>
      <c r="X21" s="43">
        <v>15</v>
      </c>
      <c r="Y21" s="9" t="s">
        <v>115</v>
      </c>
      <c r="Z21" s="9" t="s">
        <v>4</v>
      </c>
      <c r="AA21" s="9" t="s">
        <v>116</v>
      </c>
      <c r="AB21" s="44">
        <v>13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15</v>
      </c>
      <c r="O22" s="9" t="s">
        <v>115</v>
      </c>
      <c r="P22" s="9" t="s">
        <v>27</v>
      </c>
      <c r="Q22" s="9" t="s">
        <v>116</v>
      </c>
      <c r="R22" s="44">
        <v>11</v>
      </c>
      <c r="S22" s="43">
        <v>12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15</v>
      </c>
      <c r="Y22" s="9" t="s">
        <v>115</v>
      </c>
      <c r="Z22" s="9" t="s">
        <v>27</v>
      </c>
      <c r="AA22" s="9" t="s">
        <v>116</v>
      </c>
      <c r="AB22" s="44">
        <v>11</v>
      </c>
      <c r="AC22" s="156"/>
      <c r="AD22" s="209"/>
      <c r="AE22" s="212"/>
      <c r="AF22" s="215">
        <v>3</v>
      </c>
      <c r="AG22" s="209" t="s">
        <v>27</v>
      </c>
      <c r="AH22" s="212">
        <v>4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>
        <v>12</v>
      </c>
      <c r="O23" s="9" t="s">
        <v>116</v>
      </c>
      <c r="P23" s="9" t="s">
        <v>27</v>
      </c>
      <c r="Q23" s="9" t="s">
        <v>115</v>
      </c>
      <c r="R23" s="44">
        <v>15</v>
      </c>
      <c r="S23" s="43"/>
      <c r="T23" s="9" t="s">
        <v>116</v>
      </c>
      <c r="U23" s="9" t="s">
        <v>27</v>
      </c>
      <c r="V23" s="9" t="s">
        <v>116</v>
      </c>
      <c r="W23" s="44"/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92</v>
      </c>
      <c r="C24" s="190"/>
      <c r="D24" s="45">
        <v>1</v>
      </c>
      <c r="E24" s="45"/>
      <c r="F24" s="46" t="s">
        <v>117</v>
      </c>
      <c r="G24" s="46"/>
      <c r="H24" s="47">
        <v>2</v>
      </c>
      <c r="I24" s="45">
        <v>2</v>
      </c>
      <c r="J24" s="45"/>
      <c r="K24" s="46" t="s">
        <v>118</v>
      </c>
      <c r="L24" s="46"/>
      <c r="M24" s="47">
        <v>1</v>
      </c>
      <c r="N24" s="140"/>
      <c r="O24" s="141"/>
      <c r="P24" s="141"/>
      <c r="Q24" s="141"/>
      <c r="R24" s="193"/>
      <c r="S24" s="45">
        <v>1</v>
      </c>
      <c r="T24" s="45"/>
      <c r="U24" s="46" t="s">
        <v>6</v>
      </c>
      <c r="V24" s="46"/>
      <c r="W24" s="47">
        <v>2</v>
      </c>
      <c r="X24" s="5"/>
      <c r="Y24" s="5"/>
      <c r="Z24" s="6"/>
      <c r="AA24" s="6"/>
      <c r="AB24" s="7"/>
      <c r="AC24" s="155">
        <v>1</v>
      </c>
      <c r="AD24" s="228" t="s">
        <v>27</v>
      </c>
      <c r="AE24" s="229">
        <v>2</v>
      </c>
      <c r="AF24" s="230">
        <v>0.8</v>
      </c>
      <c r="AG24" s="228"/>
      <c r="AH24" s="229"/>
      <c r="AI24" s="149">
        <v>0.97457627118644063</v>
      </c>
      <c r="AJ24" s="152">
        <v>3</v>
      </c>
      <c r="AL24">
        <v>3</v>
      </c>
      <c r="AM24">
        <v>0</v>
      </c>
      <c r="AN24">
        <v>9</v>
      </c>
      <c r="AO24">
        <v>9</v>
      </c>
      <c r="AQ24" s="135">
        <v>2</v>
      </c>
      <c r="AR24" s="135">
        <v>3</v>
      </c>
      <c r="AS24" s="135">
        <v>3</v>
      </c>
      <c r="AT24" s="135">
        <v>200</v>
      </c>
      <c r="AU24" s="135">
        <v>30</v>
      </c>
      <c r="AV24" s="135">
        <v>233</v>
      </c>
      <c r="AW24" s="135">
        <v>0.8</v>
      </c>
      <c r="AX24" s="158" t="s">
        <v>92</v>
      </c>
      <c r="AY24" s="158">
        <v>101.77457627118643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115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116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116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115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15</v>
      </c>
      <c r="E27" s="9" t="s">
        <v>115</v>
      </c>
      <c r="F27" s="9" t="s">
        <v>27</v>
      </c>
      <c r="G27" s="9" t="s">
        <v>116</v>
      </c>
      <c r="H27" s="11">
        <v>14</v>
      </c>
      <c r="I27" s="9">
        <v>15</v>
      </c>
      <c r="J27" s="9" t="s">
        <v>115</v>
      </c>
      <c r="K27" s="9" t="s">
        <v>4</v>
      </c>
      <c r="L27" s="9" t="s">
        <v>116</v>
      </c>
      <c r="M27" s="11">
        <v>3</v>
      </c>
      <c r="N27" s="143"/>
      <c r="O27" s="144"/>
      <c r="P27" s="144"/>
      <c r="Q27" s="144"/>
      <c r="R27" s="194"/>
      <c r="S27" s="43">
        <v>11</v>
      </c>
      <c r="T27" s="9" t="s">
        <v>116</v>
      </c>
      <c r="U27" s="9" t="s">
        <v>4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8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11</v>
      </c>
      <c r="J28" s="9" t="s">
        <v>116</v>
      </c>
      <c r="K28" s="9" t="s">
        <v>27</v>
      </c>
      <c r="L28" s="9" t="s">
        <v>115</v>
      </c>
      <c r="M28" s="11">
        <v>15</v>
      </c>
      <c r="N28" s="143"/>
      <c r="O28" s="144"/>
      <c r="P28" s="144"/>
      <c r="Q28" s="144"/>
      <c r="R28" s="194"/>
      <c r="S28" s="43">
        <v>15</v>
      </c>
      <c r="T28" s="9" t="s">
        <v>115</v>
      </c>
      <c r="U28" s="9" t="s">
        <v>27</v>
      </c>
      <c r="V28" s="9" t="s">
        <v>116</v>
      </c>
      <c r="W28" s="44">
        <v>14</v>
      </c>
      <c r="X28" s="9"/>
      <c r="Y28" s="9"/>
      <c r="Z28" s="9"/>
      <c r="AA28" s="9"/>
      <c r="AB28" s="11"/>
      <c r="AC28" s="156"/>
      <c r="AD28" s="209"/>
      <c r="AE28" s="212"/>
      <c r="AF28" s="215">
        <v>4</v>
      </c>
      <c r="AG28" s="209" t="s">
        <v>27</v>
      </c>
      <c r="AH28" s="212">
        <v>5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11</v>
      </c>
      <c r="E29" s="12" t="s">
        <v>116</v>
      </c>
      <c r="F29" s="12" t="s">
        <v>27</v>
      </c>
      <c r="G29" s="12" t="s">
        <v>115</v>
      </c>
      <c r="H29" s="13">
        <v>15</v>
      </c>
      <c r="I29" s="12">
        <v>15</v>
      </c>
      <c r="J29" s="12" t="s">
        <v>115</v>
      </c>
      <c r="K29" s="12" t="s">
        <v>27</v>
      </c>
      <c r="L29" s="12" t="s">
        <v>116</v>
      </c>
      <c r="M29" s="13">
        <v>12</v>
      </c>
      <c r="N29" s="195"/>
      <c r="O29" s="196"/>
      <c r="P29" s="196"/>
      <c r="Q29" s="196"/>
      <c r="R29" s="197"/>
      <c r="S29" s="43">
        <v>14</v>
      </c>
      <c r="T29" s="9" t="s">
        <v>116</v>
      </c>
      <c r="U29" s="9" t="s">
        <v>27</v>
      </c>
      <c r="V29" s="9" t="s">
        <v>115</v>
      </c>
      <c r="W29" s="44">
        <v>15</v>
      </c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94</v>
      </c>
      <c r="C30" s="190"/>
      <c r="D30" s="55" t="s">
        <v>32</v>
      </c>
      <c r="E30" s="55"/>
      <c r="F30" s="55" t="s">
        <v>107</v>
      </c>
      <c r="G30" s="55"/>
      <c r="H30" s="56" t="s">
        <v>33</v>
      </c>
      <c r="I30" s="45">
        <v>2</v>
      </c>
      <c r="J30" s="45"/>
      <c r="K30" s="46" t="s">
        <v>119</v>
      </c>
      <c r="L30" s="46"/>
      <c r="M30" s="47">
        <v>0</v>
      </c>
      <c r="N30" s="45">
        <v>2</v>
      </c>
      <c r="O30" s="45"/>
      <c r="P30" s="46" t="s">
        <v>105</v>
      </c>
      <c r="Q30" s="46"/>
      <c r="R30" s="47">
        <v>1</v>
      </c>
      <c r="S30" s="140"/>
      <c r="T30" s="141"/>
      <c r="U30" s="141"/>
      <c r="V30" s="141"/>
      <c r="W30" s="193"/>
      <c r="X30" s="45">
        <v>2</v>
      </c>
      <c r="Y30" s="45"/>
      <c r="Z30" s="46" t="s">
        <v>7</v>
      </c>
      <c r="AA30" s="46"/>
      <c r="AB30" s="47">
        <v>0</v>
      </c>
      <c r="AC30" s="155">
        <v>3</v>
      </c>
      <c r="AD30" s="228" t="s">
        <v>27</v>
      </c>
      <c r="AE30" s="229">
        <v>0</v>
      </c>
      <c r="AF30" s="230">
        <v>6</v>
      </c>
      <c r="AG30" s="228"/>
      <c r="AH30" s="229"/>
      <c r="AI30" s="149">
        <v>1.3866666666666667</v>
      </c>
      <c r="AJ30" s="152">
        <v>1</v>
      </c>
      <c r="AL30">
        <v>3</v>
      </c>
      <c r="AM30">
        <v>0</v>
      </c>
      <c r="AN30">
        <v>7</v>
      </c>
      <c r="AO30">
        <v>7</v>
      </c>
      <c r="AQ30" s="135">
        <v>5</v>
      </c>
      <c r="AR30" s="135">
        <v>5</v>
      </c>
      <c r="AS30" s="135">
        <v>5</v>
      </c>
      <c r="AT30" s="135">
        <v>500</v>
      </c>
      <c r="AU30" s="135">
        <v>50</v>
      </c>
      <c r="AV30" s="135">
        <v>555</v>
      </c>
      <c r="AW30" s="135">
        <v>6</v>
      </c>
      <c r="AX30" s="158" t="s">
        <v>94</v>
      </c>
      <c r="AY30" s="158">
        <v>307.38666666666666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115</v>
      </c>
      <c r="J31" s="8"/>
      <c r="K31" s="9"/>
      <c r="L31" s="9"/>
      <c r="M31" s="10"/>
      <c r="N31" s="8" t="s">
        <v>115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116</v>
      </c>
      <c r="N32" s="8"/>
      <c r="O32" s="8"/>
      <c r="P32" s="9"/>
      <c r="Q32" s="9"/>
      <c r="R32" s="10" t="s">
        <v>116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15</v>
      </c>
      <c r="E33" s="9" t="s">
        <v>115</v>
      </c>
      <c r="F33" s="9" t="s">
        <v>4</v>
      </c>
      <c r="G33" s="9" t="s">
        <v>116</v>
      </c>
      <c r="H33" s="11">
        <v>14</v>
      </c>
      <c r="I33" s="9">
        <v>15</v>
      </c>
      <c r="J33" s="9" t="s">
        <v>115</v>
      </c>
      <c r="K33" s="9" t="s">
        <v>4</v>
      </c>
      <c r="L33" s="9" t="s">
        <v>116</v>
      </c>
      <c r="M33" s="11">
        <v>4</v>
      </c>
      <c r="N33" s="9">
        <v>15</v>
      </c>
      <c r="O33" s="9" t="s">
        <v>115</v>
      </c>
      <c r="P33" s="9" t="s">
        <v>4</v>
      </c>
      <c r="Q33" s="9" t="s">
        <v>116</v>
      </c>
      <c r="R33" s="11">
        <v>11</v>
      </c>
      <c r="S33" s="143"/>
      <c r="T33" s="144"/>
      <c r="U33" s="144"/>
      <c r="V33" s="144"/>
      <c r="W33" s="194"/>
      <c r="X33" s="43">
        <v>15</v>
      </c>
      <c r="Y33" s="9" t="s">
        <v>115</v>
      </c>
      <c r="Z33" s="9" t="s">
        <v>4</v>
      </c>
      <c r="AA33" s="9" t="s">
        <v>116</v>
      </c>
      <c r="AB33" s="44">
        <v>10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14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12</v>
      </c>
      <c r="N34" s="9">
        <v>14</v>
      </c>
      <c r="O34" s="9" t="s">
        <v>116</v>
      </c>
      <c r="P34" s="9" t="s">
        <v>27</v>
      </c>
      <c r="Q34" s="9" t="s">
        <v>115</v>
      </c>
      <c r="R34" s="11">
        <v>15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9</v>
      </c>
      <c r="AC34" s="156"/>
      <c r="AD34" s="209"/>
      <c r="AE34" s="212"/>
      <c r="AF34" s="215">
        <v>6</v>
      </c>
      <c r="AG34" s="209" t="s">
        <v>27</v>
      </c>
      <c r="AH34" s="212">
        <v>1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15</v>
      </c>
      <c r="E35" s="12" t="s">
        <v>115</v>
      </c>
      <c r="F35" s="12" t="s">
        <v>27</v>
      </c>
      <c r="G35" s="12" t="s">
        <v>116</v>
      </c>
      <c r="H35" s="13">
        <v>11</v>
      </c>
      <c r="I35" s="12">
        <v>0</v>
      </c>
      <c r="J35" s="12" t="s">
        <v>116</v>
      </c>
      <c r="K35" s="12" t="s">
        <v>27</v>
      </c>
      <c r="L35" s="12" t="s">
        <v>116</v>
      </c>
      <c r="M35" s="13">
        <v>0</v>
      </c>
      <c r="N35" s="12">
        <v>15</v>
      </c>
      <c r="O35" s="12" t="s">
        <v>115</v>
      </c>
      <c r="P35" s="12" t="s">
        <v>27</v>
      </c>
      <c r="Q35" s="12" t="s">
        <v>116</v>
      </c>
      <c r="R35" s="13">
        <v>14</v>
      </c>
      <c r="S35" s="195"/>
      <c r="T35" s="196"/>
      <c r="U35" s="196"/>
      <c r="V35" s="196"/>
      <c r="W35" s="197"/>
      <c r="X35" s="43"/>
      <c r="Y35" s="9" t="s">
        <v>116</v>
      </c>
      <c r="Z35" s="9" t="s">
        <v>27</v>
      </c>
      <c r="AA35" s="9" t="s">
        <v>116</v>
      </c>
      <c r="AB35" s="44"/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91</v>
      </c>
      <c r="C36" s="137"/>
      <c r="D36" s="45">
        <v>1</v>
      </c>
      <c r="E36" s="45"/>
      <c r="F36" s="46" t="s">
        <v>104</v>
      </c>
      <c r="G36" s="46"/>
      <c r="H36" s="47">
        <v>2</v>
      </c>
      <c r="I36" s="45">
        <v>0</v>
      </c>
      <c r="J36" s="45"/>
      <c r="K36" s="46" t="s">
        <v>106</v>
      </c>
      <c r="L36" s="46"/>
      <c r="M36" s="47">
        <v>2</v>
      </c>
      <c r="N36" s="5"/>
      <c r="O36" s="5"/>
      <c r="P36" s="6"/>
      <c r="Q36" s="6"/>
      <c r="R36" s="7"/>
      <c r="S36" s="45">
        <v>0</v>
      </c>
      <c r="T36" s="45"/>
      <c r="U36" s="46" t="s">
        <v>120</v>
      </c>
      <c r="V36" s="46"/>
      <c r="W36" s="47">
        <v>2</v>
      </c>
      <c r="X36" s="140"/>
      <c r="Y36" s="141"/>
      <c r="Z36" s="141"/>
      <c r="AA36" s="141"/>
      <c r="AB36" s="142"/>
      <c r="AC36" s="155">
        <v>0</v>
      </c>
      <c r="AD36" s="228" t="s">
        <v>27</v>
      </c>
      <c r="AE36" s="229">
        <v>3</v>
      </c>
      <c r="AF36" s="230">
        <v>0.16666666666666666</v>
      </c>
      <c r="AG36" s="228"/>
      <c r="AH36" s="229"/>
      <c r="AI36" s="149">
        <v>0.75757575757575757</v>
      </c>
      <c r="AJ36" s="152">
        <v>5</v>
      </c>
      <c r="AL36">
        <v>3</v>
      </c>
      <c r="AM36">
        <v>0</v>
      </c>
      <c r="AN36">
        <v>7</v>
      </c>
      <c r="AO36">
        <v>7</v>
      </c>
      <c r="AQ36" s="135">
        <v>1</v>
      </c>
      <c r="AR36" s="135">
        <v>1</v>
      </c>
      <c r="AS36" s="135">
        <v>1</v>
      </c>
      <c r="AT36" s="135">
        <v>100</v>
      </c>
      <c r="AU36" s="135">
        <v>10</v>
      </c>
      <c r="AV36" s="135">
        <v>111</v>
      </c>
      <c r="AW36" s="135">
        <v>0.16666666666666666</v>
      </c>
      <c r="AX36" s="158" t="s">
        <v>91</v>
      </c>
      <c r="AY36" s="158">
        <v>0.9242424242424242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116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115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15</v>
      </c>
      <c r="E39" s="9" t="s">
        <v>115</v>
      </c>
      <c r="F39" s="9" t="s">
        <v>4</v>
      </c>
      <c r="G39" s="9" t="s">
        <v>116</v>
      </c>
      <c r="H39" s="11">
        <v>9</v>
      </c>
      <c r="I39" s="9">
        <v>13</v>
      </c>
      <c r="J39" s="9" t="s">
        <v>116</v>
      </c>
      <c r="K39" s="9" t="s">
        <v>4</v>
      </c>
      <c r="L39" s="9" t="s">
        <v>115</v>
      </c>
      <c r="M39" s="11">
        <v>15</v>
      </c>
      <c r="N39" s="9"/>
      <c r="O39" s="9"/>
      <c r="P39" s="9"/>
      <c r="Q39" s="9"/>
      <c r="R39" s="11"/>
      <c r="S39" s="9">
        <v>10</v>
      </c>
      <c r="T39" s="9" t="s">
        <v>116</v>
      </c>
      <c r="U39" s="9" t="s">
        <v>4</v>
      </c>
      <c r="V39" s="9" t="s">
        <v>115</v>
      </c>
      <c r="W39" s="11">
        <v>15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7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11</v>
      </c>
      <c r="J40" s="9" t="s">
        <v>116</v>
      </c>
      <c r="K40" s="9" t="s">
        <v>27</v>
      </c>
      <c r="L40" s="9" t="s">
        <v>115</v>
      </c>
      <c r="M40" s="11">
        <v>15</v>
      </c>
      <c r="N40" s="9"/>
      <c r="O40" s="9"/>
      <c r="P40" s="9"/>
      <c r="Q40" s="9"/>
      <c r="R40" s="11"/>
      <c r="S40" s="9">
        <v>9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1</v>
      </c>
      <c r="AG40" s="209" t="s">
        <v>27</v>
      </c>
      <c r="AH40" s="212">
        <v>6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10</v>
      </c>
      <c r="E41" s="14" t="s">
        <v>116</v>
      </c>
      <c r="F41" s="14" t="s">
        <v>27</v>
      </c>
      <c r="G41" s="14" t="s">
        <v>115</v>
      </c>
      <c r="H41" s="15">
        <v>15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0</v>
      </c>
      <c r="T41" s="14" t="s">
        <v>116</v>
      </c>
      <c r="U41" s="14" t="s">
        <v>27</v>
      </c>
      <c r="V41" s="14" t="s">
        <v>116</v>
      </c>
      <c r="W41" s="15">
        <v>0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57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57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57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57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57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58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71</v>
      </c>
      <c r="E50" s="54" t="e">
        <v>#REF!</v>
      </c>
      <c r="F50" s="54">
        <v>49</v>
      </c>
      <c r="G50" s="54" t="e">
        <v>#REF!</v>
      </c>
      <c r="H50" s="54">
        <v>78</v>
      </c>
      <c r="I50" s="54">
        <v>46</v>
      </c>
      <c r="J50" s="54" t="e">
        <v>#REF!</v>
      </c>
      <c r="K50" s="54">
        <v>71</v>
      </c>
      <c r="L50" s="54" t="e">
        <v>#REF!</v>
      </c>
      <c r="M50" s="54">
        <v>84</v>
      </c>
      <c r="N50" s="54">
        <v>54</v>
      </c>
      <c r="O50" s="54" t="e">
        <v>#REF!</v>
      </c>
      <c r="P50" s="54">
        <v>84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42</v>
      </c>
      <c r="BL72" t="s">
        <v>43</v>
      </c>
      <c r="BM72" t="s">
        <v>44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71</v>
      </c>
      <c r="E74" s="54" t="e">
        <v>#REF!</v>
      </c>
      <c r="F74" s="54">
        <v>49</v>
      </c>
      <c r="G74" s="54" t="e">
        <v>#REF!</v>
      </c>
      <c r="H74" s="54">
        <v>78</v>
      </c>
      <c r="I74" s="54">
        <v>46</v>
      </c>
      <c r="J74" s="54" t="e">
        <v>#REF!</v>
      </c>
      <c r="K74" s="54">
        <v>71</v>
      </c>
      <c r="L74" s="54" t="e">
        <v>#REF!</v>
      </c>
      <c r="M74" s="54">
        <v>84</v>
      </c>
      <c r="N74" s="54">
        <v>54</v>
      </c>
      <c r="O74" s="54" t="e">
        <v>#REF!</v>
      </c>
      <c r="P74" s="54">
        <v>84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3</v>
      </c>
      <c r="BL75" s="49">
        <v>3</v>
      </c>
      <c r="BM75" s="49">
        <v>3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90</v>
      </c>
      <c r="BL76" s="2" t="s">
        <v>112</v>
      </c>
      <c r="BM76" s="2" t="s">
        <v>112</v>
      </c>
      <c r="BO76" s="2"/>
      <c r="BP76" s="2" t="s">
        <v>83</v>
      </c>
      <c r="BQ76" s="2" t="s">
        <v>56</v>
      </c>
      <c r="BR76" s="2" t="s">
        <v>90</v>
      </c>
      <c r="BS76" s="2" t="s">
        <v>55</v>
      </c>
      <c r="BT76" s="2" t="s">
        <v>54</v>
      </c>
      <c r="BU76" s="2" t="s">
        <v>84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87</v>
      </c>
      <c r="BL77" s="2" t="s">
        <v>112</v>
      </c>
      <c r="BM77" s="2" t="s">
        <v>112</v>
      </c>
      <c r="BO77" s="2"/>
      <c r="BP77" s="2" t="s">
        <v>89</v>
      </c>
      <c r="BQ77" s="2" t="s">
        <v>85</v>
      </c>
      <c r="BR77" s="2" t="s">
        <v>87</v>
      </c>
      <c r="BS77" s="2" t="s">
        <v>82</v>
      </c>
      <c r="BT77" s="2" t="s">
        <v>86</v>
      </c>
      <c r="BU77" s="2" t="s">
        <v>95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92</v>
      </c>
      <c r="BL78" s="2" t="s">
        <v>112</v>
      </c>
      <c r="BM78" s="2" t="s">
        <v>112</v>
      </c>
      <c r="BO78" s="2"/>
      <c r="BP78" s="2" t="s">
        <v>58</v>
      </c>
      <c r="BQ78" s="2" t="s">
        <v>100</v>
      </c>
      <c r="BR78" s="2" t="s">
        <v>92</v>
      </c>
      <c r="BS78" s="2" t="s">
        <v>80</v>
      </c>
      <c r="BT78" s="2" t="s">
        <v>98</v>
      </c>
      <c r="BU78" s="2" t="s">
        <v>101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94</v>
      </c>
      <c r="BL79" s="2" t="s">
        <v>112</v>
      </c>
      <c r="BM79" s="2" t="s">
        <v>112</v>
      </c>
      <c r="BO79" s="2"/>
      <c r="BP79" s="2" t="s">
        <v>102</v>
      </c>
      <c r="BQ79" s="2" t="s">
        <v>88</v>
      </c>
      <c r="BR79" s="2" t="s">
        <v>94</v>
      </c>
      <c r="BS79" s="2" t="s">
        <v>52</v>
      </c>
      <c r="BT79" s="2" t="s">
        <v>99</v>
      </c>
      <c r="BU79" s="2" t="s">
        <v>57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91</v>
      </c>
      <c r="BL80" s="2" t="s">
        <v>112</v>
      </c>
      <c r="BM80" s="2" t="s">
        <v>112</v>
      </c>
      <c r="BO80" s="2"/>
      <c r="BP80" s="2" t="s">
        <v>81</v>
      </c>
      <c r="BQ80" s="2" t="s">
        <v>97</v>
      </c>
      <c r="BR80" s="2" t="s">
        <v>91</v>
      </c>
      <c r="BS80" s="2" t="s">
        <v>93</v>
      </c>
      <c r="BT80" s="2" t="s">
        <v>96</v>
      </c>
      <c r="BU80" s="2" t="s">
        <v>103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49</v>
      </c>
      <c r="BK93" s="2" t="s">
        <v>51</v>
      </c>
      <c r="BL93" s="2" t="s">
        <v>112</v>
      </c>
      <c r="BM93" s="2" t="s">
        <v>112</v>
      </c>
    </row>
    <row r="94" spans="62:83" x14ac:dyDescent="0.15">
      <c r="BJ94" t="s">
        <v>50</v>
      </c>
      <c r="BK94" s="2">
        <v>0</v>
      </c>
      <c r="BL94" s="2" t="s">
        <v>112</v>
      </c>
      <c r="BM94" s="2" t="s">
        <v>112</v>
      </c>
    </row>
  </sheetData>
  <mergeCells count="151">
    <mergeCell ref="A42:A47"/>
    <mergeCell ref="B42:B47"/>
    <mergeCell ref="AC42:AC47"/>
    <mergeCell ref="AD42:AD47"/>
    <mergeCell ref="AE42:AE47"/>
    <mergeCell ref="AC36:AC41"/>
    <mergeCell ref="AD36:AD41"/>
    <mergeCell ref="AE36:AE41"/>
    <mergeCell ref="AF36:AH39"/>
    <mergeCell ref="AF42:AH45"/>
    <mergeCell ref="AF46:AF47"/>
    <mergeCell ref="AG46:AG47"/>
    <mergeCell ref="AH46:AH47"/>
    <mergeCell ref="AF40:AF41"/>
    <mergeCell ref="AG40:AG41"/>
    <mergeCell ref="AH40:AH41"/>
    <mergeCell ref="AE30:AE35"/>
    <mergeCell ref="AF30:AH33"/>
    <mergeCell ref="AQ30:AQ35"/>
    <mergeCell ref="AR30:AR35"/>
    <mergeCell ref="AS30:AS35"/>
    <mergeCell ref="AT30:AT35"/>
    <mergeCell ref="AF34:AF35"/>
    <mergeCell ref="AG34:AG35"/>
    <mergeCell ref="AH34:AH35"/>
    <mergeCell ref="AF28:AF29"/>
    <mergeCell ref="AG28:AG29"/>
    <mergeCell ref="AH28:AH29"/>
    <mergeCell ref="AC24:AC29"/>
    <mergeCell ref="AD24:AD29"/>
    <mergeCell ref="AE24:AE29"/>
    <mergeCell ref="AF24:AH27"/>
    <mergeCell ref="AQ24:AQ29"/>
    <mergeCell ref="AR24:AR29"/>
    <mergeCell ref="AF18:AH21"/>
    <mergeCell ref="AQ18:AQ23"/>
    <mergeCell ref="AC1:AE1"/>
    <mergeCell ref="AF1:AH1"/>
    <mergeCell ref="X6:AE6"/>
    <mergeCell ref="AF6:AJ6"/>
    <mergeCell ref="AF7:AJ7"/>
    <mergeCell ref="AC8:AE11"/>
    <mergeCell ref="AF8:AH11"/>
    <mergeCell ref="AI8:AI11"/>
    <mergeCell ref="AJ8:AJ11"/>
    <mergeCell ref="AF22:AF23"/>
    <mergeCell ref="AG22:AG23"/>
    <mergeCell ref="AH22:AH23"/>
    <mergeCell ref="AF16:AF17"/>
    <mergeCell ref="AG16:AG17"/>
    <mergeCell ref="AH16:AH17"/>
    <mergeCell ref="S3:W3"/>
    <mergeCell ref="N4:R4"/>
    <mergeCell ref="S4:W4"/>
    <mergeCell ref="AX12:AX17"/>
    <mergeCell ref="AY12:AY17"/>
    <mergeCell ref="AJ12:AJ17"/>
    <mergeCell ref="AL10:AL11"/>
    <mergeCell ref="AM10:AM11"/>
    <mergeCell ref="AC12:AC17"/>
    <mergeCell ref="AV12:AV17"/>
    <mergeCell ref="AD12:AD17"/>
    <mergeCell ref="AE12:AE17"/>
    <mergeCell ref="AF12:AH15"/>
    <mergeCell ref="AQ12:AQ17"/>
    <mergeCell ref="AR12:AR17"/>
    <mergeCell ref="AS12:AS17"/>
    <mergeCell ref="AT12:AT17"/>
    <mergeCell ref="AU12:AU17"/>
    <mergeCell ref="B3:C3"/>
    <mergeCell ref="D3:H3"/>
    <mergeCell ref="B4:C4"/>
    <mergeCell ref="D4:H4"/>
    <mergeCell ref="N8:R11"/>
    <mergeCell ref="I6:M6"/>
    <mergeCell ref="N6:R6"/>
    <mergeCell ref="I7:M7"/>
    <mergeCell ref="N7:R7"/>
    <mergeCell ref="I3:M3"/>
    <mergeCell ref="I4:M4"/>
    <mergeCell ref="N3:R3"/>
    <mergeCell ref="A8:A11"/>
    <mergeCell ref="B8:C11"/>
    <mergeCell ref="D8:H11"/>
    <mergeCell ref="I8:M11"/>
    <mergeCell ref="X8:AB11"/>
    <mergeCell ref="AI12:AI17"/>
    <mergeCell ref="B12:C17"/>
    <mergeCell ref="D12:H17"/>
    <mergeCell ref="S8:W11"/>
    <mergeCell ref="A12:A41"/>
    <mergeCell ref="B36:C41"/>
    <mergeCell ref="X36:AB41"/>
    <mergeCell ref="B30:C35"/>
    <mergeCell ref="S30:W35"/>
    <mergeCell ref="AC30:AC35"/>
    <mergeCell ref="AD30:AD35"/>
    <mergeCell ref="B18:C23"/>
    <mergeCell ref="I18:M23"/>
    <mergeCell ref="AI24:AI29"/>
    <mergeCell ref="B24:C29"/>
    <mergeCell ref="N24:R29"/>
    <mergeCell ref="AC18:AC23"/>
    <mergeCell ref="AD18:AD23"/>
    <mergeCell ref="AE18:AE23"/>
    <mergeCell ref="AW12:AW17"/>
    <mergeCell ref="AW18:AW23"/>
    <mergeCell ref="AW24:AW29"/>
    <mergeCell ref="AV36:AV41"/>
    <mergeCell ref="AW36:AW41"/>
    <mergeCell ref="AI36:AI41"/>
    <mergeCell ref="AJ36:AJ41"/>
    <mergeCell ref="AI30:AI35"/>
    <mergeCell ref="AJ30:AJ35"/>
    <mergeCell ref="AW30:AW35"/>
    <mergeCell ref="AV18:AV23"/>
    <mergeCell ref="AJ24:AJ29"/>
    <mergeCell ref="AV24:AV29"/>
    <mergeCell ref="AR18:AR23"/>
    <mergeCell ref="AS18:AS23"/>
    <mergeCell ref="AT18:AT23"/>
    <mergeCell ref="AU18:AU23"/>
    <mergeCell ref="AS24:AS29"/>
    <mergeCell ref="AT24:AT29"/>
    <mergeCell ref="AU24:AU29"/>
    <mergeCell ref="AT36:AT41"/>
    <mergeCell ref="AU36:AU41"/>
    <mergeCell ref="AQ36:AQ41"/>
    <mergeCell ref="AR36:AR41"/>
    <mergeCell ref="AV42:AV47"/>
    <mergeCell ref="AW42:AW47"/>
    <mergeCell ref="AV30:AV35"/>
    <mergeCell ref="AU30:AU35"/>
    <mergeCell ref="AS36:AS41"/>
    <mergeCell ref="AX36:AX41"/>
    <mergeCell ref="AY36:AY41"/>
    <mergeCell ref="AI18:AI23"/>
    <mergeCell ref="AJ18:AJ23"/>
    <mergeCell ref="AX18:AX23"/>
    <mergeCell ref="AY18:AY23"/>
    <mergeCell ref="AX24:AX29"/>
    <mergeCell ref="AY24:AY29"/>
    <mergeCell ref="AX30:AX35"/>
    <mergeCell ref="AY30:AY35"/>
    <mergeCell ref="AS42:AS47"/>
    <mergeCell ref="AT42:AT47"/>
    <mergeCell ref="AU42:AU47"/>
    <mergeCell ref="AI42:AI47"/>
    <mergeCell ref="AJ42:AJ47"/>
    <mergeCell ref="AQ42:AQ47"/>
    <mergeCell ref="AR42:AR47"/>
  </mergeCells>
  <phoneticPr fontId="2"/>
  <conditionalFormatting sqref="AL12 AL18 AL24 AL30 AL36">
    <cfRule type="cellIs" dxfId="39" priority="1" stopIfTrue="1" operator="notEqual">
      <formula>3</formula>
    </cfRule>
  </conditionalFormatting>
  <conditionalFormatting sqref="AM12 AM18 AM24 AM30 AM36">
    <cfRule type="cellIs" dxfId="38" priority="2" stopIfTrue="1" operator="notEqual">
      <formula>0</formula>
    </cfRule>
  </conditionalFormatting>
  <conditionalFormatting sqref="D50:P50 D74:P74">
    <cfRule type="cellIs" dxfId="37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36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indexed="41"/>
  </sheetPr>
  <dimension ref="A1:CE94"/>
  <sheetViews>
    <sheetView zoomScale="80" zoomScaleNormal="80" workbookViewId="0">
      <selection activeCell="BA36" sqref="BA36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125" style="1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" customFormat="1" x14ac:dyDescent="0.15">
      <c r="D1" s="1">
        <v>1</v>
      </c>
      <c r="I1" s="1">
        <v>2</v>
      </c>
      <c r="N1" s="1">
        <v>3</v>
      </c>
      <c r="S1" s="1">
        <v>4</v>
      </c>
      <c r="X1" s="1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" customFormat="1" ht="23.25" customHeight="1" thickBot="1" x14ac:dyDescent="0.2">
      <c r="B4" s="184" t="s">
        <v>55</v>
      </c>
      <c r="C4" s="185"/>
      <c r="D4" s="186" t="s">
        <v>82</v>
      </c>
      <c r="E4" s="187"/>
      <c r="F4" s="187"/>
      <c r="G4" s="187"/>
      <c r="H4" s="188"/>
      <c r="I4" s="186" t="s">
        <v>52</v>
      </c>
      <c r="J4" s="187"/>
      <c r="K4" s="187"/>
      <c r="L4" s="187"/>
      <c r="M4" s="187"/>
      <c r="N4" s="186" t="s">
        <v>80</v>
      </c>
      <c r="O4" s="187"/>
      <c r="P4" s="187"/>
      <c r="Q4" s="187"/>
      <c r="R4" s="188"/>
      <c r="S4" s="186" t="s">
        <v>93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" customFormat="1" ht="15" customHeight="1" thickBot="1" x14ac:dyDescent="0.2"/>
    <row r="6" spans="1:83" s="1" customFormat="1" ht="24" customHeight="1" thickBot="1" x14ac:dyDescent="0.2">
      <c r="A6" s="61" t="s">
        <v>41</v>
      </c>
      <c r="B6" s="60">
        <v>4</v>
      </c>
      <c r="C6" s="62" t="s">
        <v>20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" customFormat="1" ht="15" customHeight="1" x14ac:dyDescent="0.15">
      <c r="A8" s="163" t="s">
        <v>0</v>
      </c>
      <c r="B8" s="166" t="s">
        <v>23</v>
      </c>
      <c r="C8" s="167"/>
      <c r="D8" s="170" t="s">
        <v>55</v>
      </c>
      <c r="E8" s="171"/>
      <c r="F8" s="171"/>
      <c r="G8" s="171"/>
      <c r="H8" s="172"/>
      <c r="I8" s="177" t="s">
        <v>82</v>
      </c>
      <c r="J8" s="171"/>
      <c r="K8" s="171"/>
      <c r="L8" s="171"/>
      <c r="M8" s="172"/>
      <c r="N8" s="177" t="s">
        <v>80</v>
      </c>
      <c r="O8" s="171"/>
      <c r="P8" s="171"/>
      <c r="Q8" s="171"/>
      <c r="R8" s="172"/>
      <c r="S8" s="177" t="s">
        <v>52</v>
      </c>
      <c r="T8" s="171"/>
      <c r="U8" s="171"/>
      <c r="V8" s="171"/>
      <c r="W8" s="172"/>
      <c r="X8" s="177" t="s">
        <v>93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40</v>
      </c>
    </row>
    <row r="11" spans="1:83" s="1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122</v>
      </c>
      <c r="B12" s="170" t="s">
        <v>55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40" t="s">
        <v>2</v>
      </c>
      <c r="Q12" s="40"/>
      <c r="R12" s="42">
        <v>0</v>
      </c>
      <c r="S12" s="41">
        <v>2</v>
      </c>
      <c r="T12" s="41"/>
      <c r="U12" s="40" t="s">
        <v>1</v>
      </c>
      <c r="V12" s="40"/>
      <c r="W12" s="42">
        <v>0</v>
      </c>
      <c r="X12" s="41">
        <v>2</v>
      </c>
      <c r="Y12" s="41"/>
      <c r="Z12" s="40" t="s">
        <v>3</v>
      </c>
      <c r="AA12" s="40"/>
      <c r="AB12" s="42">
        <v>0</v>
      </c>
      <c r="AC12" s="166">
        <v>3</v>
      </c>
      <c r="AD12" s="208" t="s">
        <v>4</v>
      </c>
      <c r="AE12" s="211">
        <v>0</v>
      </c>
      <c r="AF12" s="214">
        <v>10</v>
      </c>
      <c r="AG12" s="208"/>
      <c r="AH12" s="211"/>
      <c r="AI12" s="159">
        <v>2.4324324324324325</v>
      </c>
      <c r="AJ12" s="161">
        <v>1</v>
      </c>
      <c r="AL12">
        <v>3</v>
      </c>
      <c r="AM12">
        <v>0</v>
      </c>
      <c r="AN12">
        <v>6</v>
      </c>
      <c r="AO12">
        <v>6</v>
      </c>
      <c r="AQ12" s="135">
        <v>4</v>
      </c>
      <c r="AR12" s="135">
        <v>5</v>
      </c>
      <c r="AS12" s="135">
        <v>5</v>
      </c>
      <c r="AT12" s="135">
        <v>400</v>
      </c>
      <c r="AU12" s="135">
        <v>50</v>
      </c>
      <c r="AV12" s="135">
        <v>455</v>
      </c>
      <c r="AW12" s="135">
        <v>10</v>
      </c>
      <c r="AX12" s="158" t="s">
        <v>55</v>
      </c>
      <c r="AY12" s="158">
        <v>312.43243243243245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15</v>
      </c>
      <c r="O15" s="9" t="s">
        <v>115</v>
      </c>
      <c r="P15" s="9" t="s">
        <v>4</v>
      </c>
      <c r="Q15" s="9" t="s">
        <v>116</v>
      </c>
      <c r="R15" s="44">
        <v>8</v>
      </c>
      <c r="S15" s="43">
        <v>15</v>
      </c>
      <c r="T15" s="9" t="s">
        <v>115</v>
      </c>
      <c r="U15" s="9" t="s">
        <v>4</v>
      </c>
      <c r="V15" s="9" t="s">
        <v>116</v>
      </c>
      <c r="W15" s="44">
        <v>8</v>
      </c>
      <c r="X15" s="43">
        <v>15</v>
      </c>
      <c r="Y15" s="9" t="s">
        <v>115</v>
      </c>
      <c r="Z15" s="9" t="s">
        <v>4</v>
      </c>
      <c r="AA15" s="9" t="s">
        <v>116</v>
      </c>
      <c r="AB15" s="44">
        <v>4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7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6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4</v>
      </c>
      <c r="AC16" s="156"/>
      <c r="AD16" s="209"/>
      <c r="AE16" s="212"/>
      <c r="AF16" s="215">
        <v>6</v>
      </c>
      <c r="AG16" s="209" t="s">
        <v>27</v>
      </c>
      <c r="AH16" s="212">
        <v>0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/>
      <c r="T17" s="9" t="s">
        <v>116</v>
      </c>
      <c r="U17" s="9" t="s">
        <v>27</v>
      </c>
      <c r="V17" s="9" t="s">
        <v>116</v>
      </c>
      <c r="W17" s="44"/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82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2</v>
      </c>
      <c r="O18" s="45"/>
      <c r="P18" s="46" t="s">
        <v>5</v>
      </c>
      <c r="Q18" s="46"/>
      <c r="R18" s="47">
        <v>1</v>
      </c>
      <c r="S18" s="45">
        <v>2</v>
      </c>
      <c r="T18" s="45"/>
      <c r="U18" s="46" t="s">
        <v>9</v>
      </c>
      <c r="V18" s="46"/>
      <c r="W18" s="47">
        <v>1</v>
      </c>
      <c r="X18" s="45">
        <v>2</v>
      </c>
      <c r="Y18" s="45"/>
      <c r="Z18" s="46" t="s">
        <v>8</v>
      </c>
      <c r="AA18" s="46"/>
      <c r="AB18" s="47">
        <v>0</v>
      </c>
      <c r="AC18" s="155">
        <v>3</v>
      </c>
      <c r="AD18" s="228" t="s">
        <v>27</v>
      </c>
      <c r="AE18" s="229">
        <v>0</v>
      </c>
      <c r="AF18" s="230">
        <v>3</v>
      </c>
      <c r="AG18" s="228"/>
      <c r="AH18" s="229"/>
      <c r="AI18" s="149">
        <v>1.1020408163265305</v>
      </c>
      <c r="AJ18" s="152">
        <v>2</v>
      </c>
      <c r="AL18">
        <v>3</v>
      </c>
      <c r="AM18">
        <v>0</v>
      </c>
      <c r="AN18">
        <v>8</v>
      </c>
      <c r="AO18">
        <v>8</v>
      </c>
      <c r="AQ18" s="135">
        <v>4</v>
      </c>
      <c r="AR18" s="135">
        <v>4</v>
      </c>
      <c r="AS18" s="135">
        <v>4</v>
      </c>
      <c r="AT18" s="135">
        <v>400</v>
      </c>
      <c r="AU18" s="135">
        <v>40</v>
      </c>
      <c r="AV18" s="135">
        <v>444</v>
      </c>
      <c r="AW18" s="135">
        <v>3</v>
      </c>
      <c r="AX18" s="158" t="s">
        <v>82</v>
      </c>
      <c r="AY18" s="158">
        <v>304.10204081632651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115</v>
      </c>
      <c r="O19" s="8"/>
      <c r="P19" s="9"/>
      <c r="Q19" s="9"/>
      <c r="R19" s="10"/>
      <c r="S19" s="8" t="s">
        <v>115</v>
      </c>
      <c r="T19" s="8"/>
      <c r="U19" s="9"/>
      <c r="V19" s="9"/>
      <c r="W19" s="10"/>
      <c r="X19" s="8" t="s">
        <v>115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116</v>
      </c>
      <c r="S20" s="8"/>
      <c r="T20" s="8"/>
      <c r="U20" s="9"/>
      <c r="V20" s="9"/>
      <c r="W20" s="10" t="s">
        <v>116</v>
      </c>
      <c r="X20" s="8"/>
      <c r="Y20" s="8"/>
      <c r="Z20" s="9"/>
      <c r="AA20" s="9"/>
      <c r="AB20" s="10" t="s">
        <v>116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9</v>
      </c>
      <c r="O21" s="9" t="s">
        <v>116</v>
      </c>
      <c r="P21" s="9" t="s">
        <v>4</v>
      </c>
      <c r="Q21" s="9" t="s">
        <v>115</v>
      </c>
      <c r="R21" s="44">
        <v>15</v>
      </c>
      <c r="S21" s="43">
        <v>15</v>
      </c>
      <c r="T21" s="9" t="s">
        <v>115</v>
      </c>
      <c r="U21" s="9" t="s">
        <v>4</v>
      </c>
      <c r="V21" s="9" t="s">
        <v>116</v>
      </c>
      <c r="W21" s="44">
        <v>11</v>
      </c>
      <c r="X21" s="43">
        <v>15</v>
      </c>
      <c r="Y21" s="9" t="s">
        <v>115</v>
      </c>
      <c r="Z21" s="9" t="s">
        <v>4</v>
      </c>
      <c r="AA21" s="9" t="s">
        <v>116</v>
      </c>
      <c r="AB21" s="44">
        <v>12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15</v>
      </c>
      <c r="O22" s="9" t="s">
        <v>115</v>
      </c>
      <c r="P22" s="9" t="s">
        <v>27</v>
      </c>
      <c r="Q22" s="9" t="s">
        <v>116</v>
      </c>
      <c r="R22" s="44">
        <v>13</v>
      </c>
      <c r="S22" s="43">
        <v>9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15</v>
      </c>
      <c r="Y22" s="9" t="s">
        <v>115</v>
      </c>
      <c r="Z22" s="9" t="s">
        <v>27</v>
      </c>
      <c r="AA22" s="9" t="s">
        <v>116</v>
      </c>
      <c r="AB22" s="44">
        <v>11</v>
      </c>
      <c r="AC22" s="156"/>
      <c r="AD22" s="209"/>
      <c r="AE22" s="212"/>
      <c r="AF22" s="215">
        <v>6</v>
      </c>
      <c r="AG22" s="209" t="s">
        <v>27</v>
      </c>
      <c r="AH22" s="212">
        <v>2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>
        <v>15</v>
      </c>
      <c r="O23" s="9" t="s">
        <v>115</v>
      </c>
      <c r="P23" s="9" t="s">
        <v>27</v>
      </c>
      <c r="Q23" s="9" t="s">
        <v>116</v>
      </c>
      <c r="R23" s="44">
        <v>11</v>
      </c>
      <c r="S23" s="43">
        <v>15</v>
      </c>
      <c r="T23" s="9" t="s">
        <v>115</v>
      </c>
      <c r="U23" s="9" t="s">
        <v>27</v>
      </c>
      <c r="V23" s="9" t="s">
        <v>116</v>
      </c>
      <c r="W23" s="44">
        <v>10</v>
      </c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80</v>
      </c>
      <c r="C24" s="190"/>
      <c r="D24" s="45">
        <v>0</v>
      </c>
      <c r="E24" s="45"/>
      <c r="F24" s="46" t="s">
        <v>117</v>
      </c>
      <c r="G24" s="46"/>
      <c r="H24" s="47">
        <v>2</v>
      </c>
      <c r="I24" s="45">
        <v>1</v>
      </c>
      <c r="J24" s="45"/>
      <c r="K24" s="46" t="s">
        <v>118</v>
      </c>
      <c r="L24" s="46"/>
      <c r="M24" s="47">
        <v>2</v>
      </c>
      <c r="N24" s="140"/>
      <c r="O24" s="141"/>
      <c r="P24" s="141"/>
      <c r="Q24" s="141"/>
      <c r="R24" s="193"/>
      <c r="S24" s="45">
        <v>0</v>
      </c>
      <c r="T24" s="45"/>
      <c r="U24" s="46" t="s">
        <v>6</v>
      </c>
      <c r="V24" s="46"/>
      <c r="W24" s="47">
        <v>2</v>
      </c>
      <c r="X24" s="5"/>
      <c r="Y24" s="5"/>
      <c r="Z24" s="6"/>
      <c r="AA24" s="6"/>
      <c r="AB24" s="7"/>
      <c r="AC24" s="155">
        <v>0</v>
      </c>
      <c r="AD24" s="228" t="s">
        <v>27</v>
      </c>
      <c r="AE24" s="229">
        <v>3</v>
      </c>
      <c r="AF24" s="230">
        <v>0.16666666666666666</v>
      </c>
      <c r="AG24" s="228"/>
      <c r="AH24" s="229"/>
      <c r="AI24" s="149">
        <v>0.79797979797979801</v>
      </c>
      <c r="AJ24" s="152">
        <v>4</v>
      </c>
      <c r="AL24">
        <v>3</v>
      </c>
      <c r="AM24">
        <v>0</v>
      </c>
      <c r="AN24">
        <v>7</v>
      </c>
      <c r="AO24">
        <v>7</v>
      </c>
      <c r="AQ24" s="135">
        <v>1</v>
      </c>
      <c r="AR24" s="135">
        <v>1</v>
      </c>
      <c r="AS24" s="135">
        <v>2</v>
      </c>
      <c r="AT24" s="135">
        <v>100</v>
      </c>
      <c r="AU24" s="135">
        <v>10</v>
      </c>
      <c r="AV24" s="135">
        <v>112</v>
      </c>
      <c r="AW24" s="135">
        <v>0.16666666666666666</v>
      </c>
      <c r="AX24" s="158" t="s">
        <v>80</v>
      </c>
      <c r="AY24" s="158">
        <v>0.96464646464646464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116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116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115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115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8</v>
      </c>
      <c r="E27" s="9" t="s">
        <v>116</v>
      </c>
      <c r="F27" s="9" t="s">
        <v>27</v>
      </c>
      <c r="G27" s="9" t="s">
        <v>115</v>
      </c>
      <c r="H27" s="11">
        <v>15</v>
      </c>
      <c r="I27" s="9">
        <v>15</v>
      </c>
      <c r="J27" s="9" t="s">
        <v>115</v>
      </c>
      <c r="K27" s="9" t="s">
        <v>4</v>
      </c>
      <c r="L27" s="9" t="s">
        <v>116</v>
      </c>
      <c r="M27" s="11">
        <v>9</v>
      </c>
      <c r="N27" s="143"/>
      <c r="O27" s="144"/>
      <c r="P27" s="144"/>
      <c r="Q27" s="144"/>
      <c r="R27" s="194"/>
      <c r="S27" s="43">
        <v>11</v>
      </c>
      <c r="T27" s="9" t="s">
        <v>116</v>
      </c>
      <c r="U27" s="9" t="s">
        <v>4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7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13</v>
      </c>
      <c r="J28" s="9" t="s">
        <v>116</v>
      </c>
      <c r="K28" s="9" t="s">
        <v>27</v>
      </c>
      <c r="L28" s="9" t="s">
        <v>115</v>
      </c>
      <c r="M28" s="11">
        <v>15</v>
      </c>
      <c r="N28" s="143"/>
      <c r="O28" s="144"/>
      <c r="P28" s="144"/>
      <c r="Q28" s="144"/>
      <c r="R28" s="194"/>
      <c r="S28" s="43">
        <v>14</v>
      </c>
      <c r="T28" s="9" t="s">
        <v>116</v>
      </c>
      <c r="U28" s="9" t="s">
        <v>27</v>
      </c>
      <c r="V28" s="9" t="s">
        <v>115</v>
      </c>
      <c r="W28" s="44">
        <v>15</v>
      </c>
      <c r="X28" s="9"/>
      <c r="Y28" s="9"/>
      <c r="Z28" s="9"/>
      <c r="AA28" s="9"/>
      <c r="AB28" s="11"/>
      <c r="AC28" s="156"/>
      <c r="AD28" s="209"/>
      <c r="AE28" s="212"/>
      <c r="AF28" s="215">
        <v>1</v>
      </c>
      <c r="AG28" s="209" t="s">
        <v>27</v>
      </c>
      <c r="AH28" s="212">
        <v>6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11</v>
      </c>
      <c r="J29" s="12" t="s">
        <v>116</v>
      </c>
      <c r="K29" s="12" t="s">
        <v>27</v>
      </c>
      <c r="L29" s="12" t="s">
        <v>115</v>
      </c>
      <c r="M29" s="13">
        <v>15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52</v>
      </c>
      <c r="C30" s="190"/>
      <c r="D30" s="55" t="s">
        <v>32</v>
      </c>
      <c r="E30" s="55"/>
      <c r="F30" s="55" t="s">
        <v>107</v>
      </c>
      <c r="G30" s="55"/>
      <c r="H30" s="56" t="s">
        <v>33</v>
      </c>
      <c r="I30" s="45">
        <v>1</v>
      </c>
      <c r="J30" s="45"/>
      <c r="K30" s="46" t="s">
        <v>119</v>
      </c>
      <c r="L30" s="46"/>
      <c r="M30" s="47">
        <v>2</v>
      </c>
      <c r="N30" s="45">
        <v>2</v>
      </c>
      <c r="O30" s="45"/>
      <c r="P30" s="46" t="s">
        <v>105</v>
      </c>
      <c r="Q30" s="46"/>
      <c r="R30" s="47">
        <v>0</v>
      </c>
      <c r="S30" s="140"/>
      <c r="T30" s="141"/>
      <c r="U30" s="141"/>
      <c r="V30" s="141"/>
      <c r="W30" s="193"/>
      <c r="X30" s="45">
        <v>2</v>
      </c>
      <c r="Y30" s="45"/>
      <c r="Z30" s="46" t="s">
        <v>7</v>
      </c>
      <c r="AA30" s="46"/>
      <c r="AB30" s="47">
        <v>1</v>
      </c>
      <c r="AC30" s="155">
        <v>2</v>
      </c>
      <c r="AD30" s="228" t="s">
        <v>27</v>
      </c>
      <c r="AE30" s="229">
        <v>1</v>
      </c>
      <c r="AF30" s="230">
        <v>1.6666666666666667</v>
      </c>
      <c r="AG30" s="228"/>
      <c r="AH30" s="229"/>
      <c r="AI30" s="149">
        <v>1.0192307692307692</v>
      </c>
      <c r="AJ30" s="152">
        <v>3</v>
      </c>
      <c r="AL30">
        <v>3</v>
      </c>
      <c r="AM30">
        <v>0</v>
      </c>
      <c r="AN30">
        <v>8</v>
      </c>
      <c r="AO30">
        <v>8</v>
      </c>
      <c r="AQ30" s="135">
        <v>3</v>
      </c>
      <c r="AR30" s="135">
        <v>3</v>
      </c>
      <c r="AS30" s="135">
        <v>3</v>
      </c>
      <c r="AT30" s="135">
        <v>300</v>
      </c>
      <c r="AU30" s="135">
        <v>30</v>
      </c>
      <c r="AV30" s="135">
        <v>333</v>
      </c>
      <c r="AW30" s="135">
        <v>1.6666666666666667</v>
      </c>
      <c r="AX30" s="158" t="s">
        <v>52</v>
      </c>
      <c r="AY30" s="158">
        <v>202.68589743589743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116</v>
      </c>
      <c r="J31" s="8"/>
      <c r="K31" s="9"/>
      <c r="L31" s="9"/>
      <c r="M31" s="10"/>
      <c r="N31" s="8" t="s">
        <v>115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115</v>
      </c>
      <c r="N32" s="8"/>
      <c r="O32" s="8"/>
      <c r="P32" s="9"/>
      <c r="Q32" s="9"/>
      <c r="R32" s="10" t="s">
        <v>116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8</v>
      </c>
      <c r="E33" s="9" t="s">
        <v>116</v>
      </c>
      <c r="F33" s="9" t="s">
        <v>4</v>
      </c>
      <c r="G33" s="9" t="s">
        <v>115</v>
      </c>
      <c r="H33" s="11">
        <v>15</v>
      </c>
      <c r="I33" s="9">
        <v>11</v>
      </c>
      <c r="J33" s="9" t="s">
        <v>116</v>
      </c>
      <c r="K33" s="9" t="s">
        <v>4</v>
      </c>
      <c r="L33" s="9" t="s">
        <v>115</v>
      </c>
      <c r="M33" s="11">
        <v>15</v>
      </c>
      <c r="N33" s="9">
        <v>15</v>
      </c>
      <c r="O33" s="9" t="s">
        <v>115</v>
      </c>
      <c r="P33" s="9" t="s">
        <v>4</v>
      </c>
      <c r="Q33" s="9" t="s">
        <v>116</v>
      </c>
      <c r="R33" s="11">
        <v>11</v>
      </c>
      <c r="S33" s="143"/>
      <c r="T33" s="144"/>
      <c r="U33" s="144"/>
      <c r="V33" s="144"/>
      <c r="W33" s="194"/>
      <c r="X33" s="43">
        <v>10</v>
      </c>
      <c r="Y33" s="9" t="s">
        <v>116</v>
      </c>
      <c r="Z33" s="9" t="s">
        <v>4</v>
      </c>
      <c r="AA33" s="9" t="s">
        <v>115</v>
      </c>
      <c r="AB33" s="44">
        <v>15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6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9</v>
      </c>
      <c r="N34" s="9">
        <v>15</v>
      </c>
      <c r="O34" s="9" t="s">
        <v>115</v>
      </c>
      <c r="P34" s="9" t="s">
        <v>27</v>
      </c>
      <c r="Q34" s="9" t="s">
        <v>116</v>
      </c>
      <c r="R34" s="11">
        <v>14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13</v>
      </c>
      <c r="AC34" s="156"/>
      <c r="AD34" s="209"/>
      <c r="AE34" s="212"/>
      <c r="AF34" s="215">
        <v>5</v>
      </c>
      <c r="AG34" s="209" t="s">
        <v>27</v>
      </c>
      <c r="AH34" s="212">
        <v>3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0</v>
      </c>
      <c r="E35" s="12" t="s">
        <v>116</v>
      </c>
      <c r="F35" s="12" t="s">
        <v>27</v>
      </c>
      <c r="G35" s="12" t="s">
        <v>116</v>
      </c>
      <c r="H35" s="13">
        <v>0</v>
      </c>
      <c r="I35" s="12">
        <v>10</v>
      </c>
      <c r="J35" s="12" t="s">
        <v>116</v>
      </c>
      <c r="K35" s="12" t="s">
        <v>27</v>
      </c>
      <c r="L35" s="12" t="s">
        <v>115</v>
      </c>
      <c r="M35" s="13">
        <v>15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>
        <v>15</v>
      </c>
      <c r="Y35" s="9" t="s">
        <v>115</v>
      </c>
      <c r="Z35" s="9" t="s">
        <v>27</v>
      </c>
      <c r="AA35" s="9" t="s">
        <v>116</v>
      </c>
      <c r="AB35" s="44">
        <v>12</v>
      </c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93</v>
      </c>
      <c r="C36" s="137"/>
      <c r="D36" s="45">
        <v>0</v>
      </c>
      <c r="E36" s="45"/>
      <c r="F36" s="46" t="s">
        <v>104</v>
      </c>
      <c r="G36" s="46"/>
      <c r="H36" s="47">
        <v>2</v>
      </c>
      <c r="I36" s="45">
        <v>0</v>
      </c>
      <c r="J36" s="45"/>
      <c r="K36" s="46" t="s">
        <v>106</v>
      </c>
      <c r="L36" s="46"/>
      <c r="M36" s="47">
        <v>2</v>
      </c>
      <c r="N36" s="5"/>
      <c r="O36" s="5"/>
      <c r="P36" s="6"/>
      <c r="Q36" s="6"/>
      <c r="R36" s="7"/>
      <c r="S36" s="45">
        <v>1</v>
      </c>
      <c r="T36" s="45"/>
      <c r="U36" s="46" t="s">
        <v>120</v>
      </c>
      <c r="V36" s="46"/>
      <c r="W36" s="47">
        <v>2</v>
      </c>
      <c r="X36" s="140"/>
      <c r="Y36" s="141"/>
      <c r="Z36" s="141"/>
      <c r="AA36" s="141"/>
      <c r="AB36" s="142"/>
      <c r="AC36" s="155">
        <v>0</v>
      </c>
      <c r="AD36" s="228" t="s">
        <v>27</v>
      </c>
      <c r="AE36" s="229">
        <v>3</v>
      </c>
      <c r="AF36" s="230">
        <v>0.16666666666666666</v>
      </c>
      <c r="AG36" s="228"/>
      <c r="AH36" s="229"/>
      <c r="AI36" s="149">
        <v>0.71</v>
      </c>
      <c r="AJ36" s="152">
        <v>5</v>
      </c>
      <c r="AL36">
        <v>3</v>
      </c>
      <c r="AM36">
        <v>0</v>
      </c>
      <c r="AN36">
        <v>7</v>
      </c>
      <c r="AO36">
        <v>7</v>
      </c>
      <c r="AQ36" s="135">
        <v>1</v>
      </c>
      <c r="AR36" s="135">
        <v>1</v>
      </c>
      <c r="AS36" s="135">
        <v>1</v>
      </c>
      <c r="AT36" s="135">
        <v>100</v>
      </c>
      <c r="AU36" s="135">
        <v>10</v>
      </c>
      <c r="AV36" s="135">
        <v>111</v>
      </c>
      <c r="AW36" s="135">
        <v>0.16666666666666666</v>
      </c>
      <c r="AX36" s="158" t="s">
        <v>93</v>
      </c>
      <c r="AY36" s="158">
        <v>0.87666666666666659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116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115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4</v>
      </c>
      <c r="E39" s="9" t="s">
        <v>116</v>
      </c>
      <c r="F39" s="9" t="s">
        <v>4</v>
      </c>
      <c r="G39" s="9" t="s">
        <v>115</v>
      </c>
      <c r="H39" s="11">
        <v>15</v>
      </c>
      <c r="I39" s="9">
        <v>12</v>
      </c>
      <c r="J39" s="9" t="s">
        <v>116</v>
      </c>
      <c r="K39" s="9" t="s">
        <v>4</v>
      </c>
      <c r="L39" s="9" t="s">
        <v>115</v>
      </c>
      <c r="M39" s="11">
        <v>15</v>
      </c>
      <c r="N39" s="9"/>
      <c r="O39" s="9"/>
      <c r="P39" s="9"/>
      <c r="Q39" s="9"/>
      <c r="R39" s="11"/>
      <c r="S39" s="9">
        <v>15</v>
      </c>
      <c r="T39" s="9" t="s">
        <v>115</v>
      </c>
      <c r="U39" s="9" t="s">
        <v>4</v>
      </c>
      <c r="V39" s="9" t="s">
        <v>116</v>
      </c>
      <c r="W39" s="11">
        <v>10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4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11</v>
      </c>
      <c r="J40" s="9" t="s">
        <v>116</v>
      </c>
      <c r="K40" s="9" t="s">
        <v>27</v>
      </c>
      <c r="L40" s="9" t="s">
        <v>115</v>
      </c>
      <c r="M40" s="11">
        <v>15</v>
      </c>
      <c r="N40" s="9"/>
      <c r="O40" s="9"/>
      <c r="P40" s="9"/>
      <c r="Q40" s="9"/>
      <c r="R40" s="11"/>
      <c r="S40" s="9">
        <v>13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1</v>
      </c>
      <c r="AG40" s="209" t="s">
        <v>27</v>
      </c>
      <c r="AH40" s="212">
        <v>6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12</v>
      </c>
      <c r="T41" s="14" t="s">
        <v>116</v>
      </c>
      <c r="U41" s="14" t="s">
        <v>27</v>
      </c>
      <c r="V41" s="14" t="s">
        <v>115</v>
      </c>
      <c r="W41" s="15">
        <v>15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57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57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57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57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57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58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78</v>
      </c>
      <c r="E50" s="54" t="e">
        <v>#REF!</v>
      </c>
      <c r="F50" s="54">
        <v>80</v>
      </c>
      <c r="G50" s="54" t="e">
        <v>#REF!</v>
      </c>
      <c r="H50" s="54">
        <v>45</v>
      </c>
      <c r="I50" s="54">
        <v>75</v>
      </c>
      <c r="J50" s="54" t="e">
        <v>#REF!</v>
      </c>
      <c r="K50" s="54">
        <v>38</v>
      </c>
      <c r="L50" s="54" t="e">
        <v>#REF!</v>
      </c>
      <c r="M50" s="54">
        <v>55</v>
      </c>
      <c r="N50" s="54">
        <v>53</v>
      </c>
      <c r="O50" s="54" t="e">
        <v>#REF!</v>
      </c>
      <c r="P50" s="54">
        <v>44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42</v>
      </c>
      <c r="BL72" t="s">
        <v>43</v>
      </c>
      <c r="BM72" t="s">
        <v>44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78</v>
      </c>
      <c r="E74" s="54" t="e">
        <v>#REF!</v>
      </c>
      <c r="F74" s="54">
        <v>80</v>
      </c>
      <c r="G74" s="54" t="e">
        <v>#REF!</v>
      </c>
      <c r="H74" s="54">
        <v>45</v>
      </c>
      <c r="I74" s="54">
        <v>75</v>
      </c>
      <c r="J74" s="54" t="e">
        <v>#REF!</v>
      </c>
      <c r="K74" s="54">
        <v>38</v>
      </c>
      <c r="L74" s="54" t="e">
        <v>#REF!</v>
      </c>
      <c r="M74" s="54">
        <v>55</v>
      </c>
      <c r="N74" s="54">
        <v>53</v>
      </c>
      <c r="O74" s="54" t="e">
        <v>#REF!</v>
      </c>
      <c r="P74" s="54">
        <v>44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4</v>
      </c>
      <c r="BL75" s="49">
        <v>4</v>
      </c>
      <c r="BM75" s="49">
        <v>4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55</v>
      </c>
      <c r="BL76" s="2" t="s">
        <v>112</v>
      </c>
      <c r="BM76" s="2" t="s">
        <v>112</v>
      </c>
      <c r="BO76" s="2"/>
      <c r="BP76" s="2" t="s">
        <v>83</v>
      </c>
      <c r="BQ76" s="2" t="s">
        <v>56</v>
      </c>
      <c r="BR76" s="2" t="s">
        <v>90</v>
      </c>
      <c r="BS76" s="2" t="s">
        <v>55</v>
      </c>
      <c r="BT76" s="2" t="s">
        <v>54</v>
      </c>
      <c r="BU76" s="2" t="s">
        <v>84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82</v>
      </c>
      <c r="BL77" s="2" t="s">
        <v>112</v>
      </c>
      <c r="BM77" s="2" t="s">
        <v>112</v>
      </c>
      <c r="BO77" s="2"/>
      <c r="BP77" s="2" t="s">
        <v>89</v>
      </c>
      <c r="BQ77" s="2" t="s">
        <v>85</v>
      </c>
      <c r="BR77" s="2" t="s">
        <v>87</v>
      </c>
      <c r="BS77" s="2" t="s">
        <v>82</v>
      </c>
      <c r="BT77" s="2" t="s">
        <v>86</v>
      </c>
      <c r="BU77" s="2" t="s">
        <v>95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80</v>
      </c>
      <c r="BL78" s="2" t="s">
        <v>112</v>
      </c>
      <c r="BM78" s="2" t="s">
        <v>112</v>
      </c>
      <c r="BO78" s="2"/>
      <c r="BP78" s="2" t="s">
        <v>58</v>
      </c>
      <c r="BQ78" s="2" t="s">
        <v>100</v>
      </c>
      <c r="BR78" s="2" t="s">
        <v>92</v>
      </c>
      <c r="BS78" s="2" t="s">
        <v>80</v>
      </c>
      <c r="BT78" s="2" t="s">
        <v>98</v>
      </c>
      <c r="BU78" s="2" t="s">
        <v>101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52</v>
      </c>
      <c r="BL79" s="2" t="s">
        <v>112</v>
      </c>
      <c r="BM79" s="2" t="s">
        <v>112</v>
      </c>
      <c r="BO79" s="2"/>
      <c r="BP79" s="2" t="s">
        <v>102</v>
      </c>
      <c r="BQ79" s="2" t="s">
        <v>88</v>
      </c>
      <c r="BR79" s="2" t="s">
        <v>94</v>
      </c>
      <c r="BS79" s="2" t="s">
        <v>52</v>
      </c>
      <c r="BT79" s="2" t="s">
        <v>99</v>
      </c>
      <c r="BU79" s="2" t="s">
        <v>57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93</v>
      </c>
      <c r="BL80" s="2" t="s">
        <v>112</v>
      </c>
      <c r="BM80" s="2" t="s">
        <v>112</v>
      </c>
      <c r="BO80" s="2"/>
      <c r="BP80" s="2" t="s">
        <v>81</v>
      </c>
      <c r="BQ80" s="2" t="s">
        <v>97</v>
      </c>
      <c r="BR80" s="2" t="s">
        <v>91</v>
      </c>
      <c r="BS80" s="2" t="s">
        <v>93</v>
      </c>
      <c r="BT80" s="2" t="s">
        <v>96</v>
      </c>
      <c r="BU80" s="2" t="s">
        <v>103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49</v>
      </c>
      <c r="BK93" s="2" t="s">
        <v>122</v>
      </c>
      <c r="BL93" s="2" t="s">
        <v>112</v>
      </c>
      <c r="BM93" s="2" t="s">
        <v>112</v>
      </c>
    </row>
    <row r="94" spans="62:83" x14ac:dyDescent="0.15">
      <c r="BJ94" t="s">
        <v>50</v>
      </c>
      <c r="BK94" s="2">
        <v>0</v>
      </c>
      <c r="BL94" s="2" t="s">
        <v>112</v>
      </c>
      <c r="BM94" s="2" t="s">
        <v>112</v>
      </c>
    </row>
  </sheetData>
  <mergeCells count="151">
    <mergeCell ref="AU42:AU47"/>
    <mergeCell ref="AF46:AF47"/>
    <mergeCell ref="AG46:AG47"/>
    <mergeCell ref="AH46:AH47"/>
    <mergeCell ref="A42:A47"/>
    <mergeCell ref="B42:B47"/>
    <mergeCell ref="AC42:AC47"/>
    <mergeCell ref="AD42:AD47"/>
    <mergeCell ref="AE42:AE47"/>
    <mergeCell ref="AF42:AH45"/>
    <mergeCell ref="AC30:AC35"/>
    <mergeCell ref="AD30:AD35"/>
    <mergeCell ref="AE30:AE35"/>
    <mergeCell ref="AF30:AH33"/>
    <mergeCell ref="AQ30:AQ35"/>
    <mergeCell ref="AR30:AR35"/>
    <mergeCell ref="AF34:AF35"/>
    <mergeCell ref="AG34:AG35"/>
    <mergeCell ref="AH34:AH35"/>
    <mergeCell ref="AI30:AI35"/>
    <mergeCell ref="N8:R11"/>
    <mergeCell ref="S8:W11"/>
    <mergeCell ref="A8:A11"/>
    <mergeCell ref="B8:C11"/>
    <mergeCell ref="D8:H11"/>
    <mergeCell ref="I8:M11"/>
    <mergeCell ref="AU12:AU17"/>
    <mergeCell ref="AF16:AF17"/>
    <mergeCell ref="AG16:AG17"/>
    <mergeCell ref="AH16:AH17"/>
    <mergeCell ref="A12:A41"/>
    <mergeCell ref="AC12:AC17"/>
    <mergeCell ref="AD12:AD17"/>
    <mergeCell ref="AE12:AE17"/>
    <mergeCell ref="AF12:AH15"/>
    <mergeCell ref="AF28:AF29"/>
    <mergeCell ref="AG28:AG29"/>
    <mergeCell ref="AH28:AH29"/>
    <mergeCell ref="B18:C23"/>
    <mergeCell ref="I18:M23"/>
    <mergeCell ref="B12:C17"/>
    <mergeCell ref="D12:H17"/>
    <mergeCell ref="AC18:AC23"/>
    <mergeCell ref="AD18:AD23"/>
    <mergeCell ref="AE18:AE23"/>
    <mergeCell ref="AF18:AH21"/>
    <mergeCell ref="AF22:AF23"/>
    <mergeCell ref="AG22:AG23"/>
    <mergeCell ref="AH22:AH23"/>
    <mergeCell ref="AC24:AC29"/>
    <mergeCell ref="AD24:AD29"/>
    <mergeCell ref="AE24:AE29"/>
    <mergeCell ref="AF24:AH27"/>
    <mergeCell ref="AF40:AF41"/>
    <mergeCell ref="AV42:AV47"/>
    <mergeCell ref="AW42:AW47"/>
    <mergeCell ref="AX12:AX17"/>
    <mergeCell ref="AX36:AX41"/>
    <mergeCell ref="AI18:AI23"/>
    <mergeCell ref="AJ18:AJ23"/>
    <mergeCell ref="AI42:AI47"/>
    <mergeCell ref="AJ42:AJ47"/>
    <mergeCell ref="AF36:AH39"/>
    <mergeCell ref="AQ18:AQ23"/>
    <mergeCell ref="AR18:AR23"/>
    <mergeCell ref="AU18:AU23"/>
    <mergeCell ref="AQ24:AQ29"/>
    <mergeCell ref="AR24:AR29"/>
    <mergeCell ref="AQ36:AQ41"/>
    <mergeCell ref="AR36:AR41"/>
    <mergeCell ref="AS36:AS41"/>
    <mergeCell ref="AT36:AT41"/>
    <mergeCell ref="AG40:AG41"/>
    <mergeCell ref="AH40:AH41"/>
    <mergeCell ref="AQ42:AQ47"/>
    <mergeCell ref="AR42:AR47"/>
    <mergeCell ref="AS42:AS47"/>
    <mergeCell ref="AT42:AT47"/>
    <mergeCell ref="AY12:AY17"/>
    <mergeCell ref="AX18:AX23"/>
    <mergeCell ref="AY18:AY23"/>
    <mergeCell ref="AX24:AX29"/>
    <mergeCell ref="AY24:AY29"/>
    <mergeCell ref="AX30:AX35"/>
    <mergeCell ref="AY30:AY35"/>
    <mergeCell ref="AW24:AW29"/>
    <mergeCell ref="AS24:AS29"/>
    <mergeCell ref="AT24:AT29"/>
    <mergeCell ref="AU24:AU29"/>
    <mergeCell ref="AV18:AV23"/>
    <mergeCell ref="AW18:AW23"/>
    <mergeCell ref="AS18:AS23"/>
    <mergeCell ref="AT18:AT23"/>
    <mergeCell ref="AY36:AY41"/>
    <mergeCell ref="AV36:AV41"/>
    <mergeCell ref="AW36:AW41"/>
    <mergeCell ref="AU36:AU41"/>
    <mergeCell ref="AS30:AS35"/>
    <mergeCell ref="B30:C35"/>
    <mergeCell ref="S30:W35"/>
    <mergeCell ref="B24:C29"/>
    <mergeCell ref="N24:R29"/>
    <mergeCell ref="AJ30:AJ35"/>
    <mergeCell ref="AV30:AV35"/>
    <mergeCell ref="AV24:AV29"/>
    <mergeCell ref="AT30:AT35"/>
    <mergeCell ref="AU30:AU35"/>
    <mergeCell ref="AI24:AI29"/>
    <mergeCell ref="AJ24:AJ29"/>
    <mergeCell ref="AW30:AW35"/>
    <mergeCell ref="B36:C41"/>
    <mergeCell ref="X36:AB41"/>
    <mergeCell ref="AI36:AI41"/>
    <mergeCell ref="AJ36:AJ41"/>
    <mergeCell ref="AC36:AC41"/>
    <mergeCell ref="AD36:AD41"/>
    <mergeCell ref="AE36:AE41"/>
    <mergeCell ref="B4:C4"/>
    <mergeCell ref="D4:H4"/>
    <mergeCell ref="B3:C3"/>
    <mergeCell ref="D3:H3"/>
    <mergeCell ref="I7:M7"/>
    <mergeCell ref="N7:R7"/>
    <mergeCell ref="N6:R6"/>
    <mergeCell ref="I6:M6"/>
    <mergeCell ref="N3:R3"/>
    <mergeCell ref="N4:R4"/>
    <mergeCell ref="I3:M3"/>
    <mergeCell ref="I4:M4"/>
    <mergeCell ref="S4:W4"/>
    <mergeCell ref="AC1:AE1"/>
    <mergeCell ref="AF1:AH1"/>
    <mergeCell ref="AI12:AI17"/>
    <mergeCell ref="AJ12:AJ17"/>
    <mergeCell ref="AW12:AW17"/>
    <mergeCell ref="AV12:AV17"/>
    <mergeCell ref="AQ12:AQ17"/>
    <mergeCell ref="S3:W3"/>
    <mergeCell ref="X6:AE6"/>
    <mergeCell ref="AR12:AR17"/>
    <mergeCell ref="AS12:AS17"/>
    <mergeCell ref="AT12:AT17"/>
    <mergeCell ref="AF6:AJ6"/>
    <mergeCell ref="AF7:AJ7"/>
    <mergeCell ref="AC8:AE11"/>
    <mergeCell ref="AF8:AH11"/>
    <mergeCell ref="AI8:AI11"/>
    <mergeCell ref="AJ8:AJ11"/>
    <mergeCell ref="AL10:AL11"/>
    <mergeCell ref="AM10:AM11"/>
    <mergeCell ref="X8:AB11"/>
  </mergeCells>
  <phoneticPr fontId="2"/>
  <conditionalFormatting sqref="AL12 AL18 AL24 AL30 AL36">
    <cfRule type="cellIs" dxfId="35" priority="1" stopIfTrue="1" operator="notEqual">
      <formula>3</formula>
    </cfRule>
  </conditionalFormatting>
  <conditionalFormatting sqref="AM12 AM18 AM24 AM30 AM36">
    <cfRule type="cellIs" dxfId="34" priority="2" stopIfTrue="1" operator="notEqual">
      <formula>0</formula>
    </cfRule>
  </conditionalFormatting>
  <conditionalFormatting sqref="D50:P50 D74:P74">
    <cfRule type="cellIs" dxfId="33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32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41"/>
  </sheetPr>
  <dimension ref="A1:CE94"/>
  <sheetViews>
    <sheetView zoomScale="80" zoomScaleNormal="80" workbookViewId="0">
      <selection activeCell="BA36" sqref="BA36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125" style="1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" customFormat="1" x14ac:dyDescent="0.15">
      <c r="D1" s="1">
        <v>1</v>
      </c>
      <c r="I1" s="1">
        <v>2</v>
      </c>
      <c r="N1" s="1">
        <v>3</v>
      </c>
      <c r="S1" s="1">
        <v>4</v>
      </c>
      <c r="X1" s="1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" customFormat="1" ht="23.25" customHeight="1" thickBot="1" x14ac:dyDescent="0.2">
      <c r="B4" s="184" t="s">
        <v>54</v>
      </c>
      <c r="C4" s="185"/>
      <c r="D4" s="186" t="s">
        <v>99</v>
      </c>
      <c r="E4" s="187"/>
      <c r="F4" s="187"/>
      <c r="G4" s="187"/>
      <c r="H4" s="188"/>
      <c r="I4" s="186" t="s">
        <v>96</v>
      </c>
      <c r="J4" s="187"/>
      <c r="K4" s="187"/>
      <c r="L4" s="187"/>
      <c r="M4" s="187"/>
      <c r="N4" s="186" t="s">
        <v>98</v>
      </c>
      <c r="O4" s="187"/>
      <c r="P4" s="187"/>
      <c r="Q4" s="187"/>
      <c r="R4" s="188"/>
      <c r="S4" s="186" t="s">
        <v>86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" customFormat="1" ht="15" customHeight="1" thickBot="1" x14ac:dyDescent="0.2"/>
    <row r="6" spans="1:83" s="1" customFormat="1" ht="24" customHeight="1" thickBot="1" x14ac:dyDescent="0.2">
      <c r="A6" s="61" t="s">
        <v>41</v>
      </c>
      <c r="B6" s="60">
        <v>5</v>
      </c>
      <c r="C6" s="62" t="s">
        <v>20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" customFormat="1" ht="15" customHeight="1" x14ac:dyDescent="0.15">
      <c r="A8" s="163" t="s">
        <v>0</v>
      </c>
      <c r="B8" s="166" t="s">
        <v>23</v>
      </c>
      <c r="C8" s="167"/>
      <c r="D8" s="170" t="s">
        <v>54</v>
      </c>
      <c r="E8" s="171"/>
      <c r="F8" s="171"/>
      <c r="G8" s="171"/>
      <c r="H8" s="172"/>
      <c r="I8" s="177" t="s">
        <v>86</v>
      </c>
      <c r="J8" s="171"/>
      <c r="K8" s="171"/>
      <c r="L8" s="171"/>
      <c r="M8" s="172"/>
      <c r="N8" s="177" t="s">
        <v>98</v>
      </c>
      <c r="O8" s="171"/>
      <c r="P8" s="171"/>
      <c r="Q8" s="171"/>
      <c r="R8" s="172"/>
      <c r="S8" s="177" t="s">
        <v>99</v>
      </c>
      <c r="T8" s="171"/>
      <c r="U8" s="171"/>
      <c r="V8" s="171"/>
      <c r="W8" s="172"/>
      <c r="X8" s="177" t="s">
        <v>96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40</v>
      </c>
    </row>
    <row r="11" spans="1:83" s="1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123</v>
      </c>
      <c r="B12" s="170" t="s">
        <v>54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40" t="s">
        <v>2</v>
      </c>
      <c r="Q12" s="40"/>
      <c r="R12" s="42">
        <v>0</v>
      </c>
      <c r="S12" s="41">
        <v>2</v>
      </c>
      <c r="T12" s="41"/>
      <c r="U12" s="40" t="s">
        <v>1</v>
      </c>
      <c r="V12" s="40"/>
      <c r="W12" s="42">
        <v>1</v>
      </c>
      <c r="X12" s="41">
        <v>2</v>
      </c>
      <c r="Y12" s="41"/>
      <c r="Z12" s="40" t="s">
        <v>3</v>
      </c>
      <c r="AA12" s="40"/>
      <c r="AB12" s="42">
        <v>0</v>
      </c>
      <c r="AC12" s="166">
        <v>3</v>
      </c>
      <c r="AD12" s="208" t="s">
        <v>4</v>
      </c>
      <c r="AE12" s="211">
        <v>0</v>
      </c>
      <c r="AF12" s="214">
        <v>6</v>
      </c>
      <c r="AG12" s="208"/>
      <c r="AH12" s="211"/>
      <c r="AI12" s="159">
        <v>1.4857142857142858</v>
      </c>
      <c r="AJ12" s="161">
        <v>1</v>
      </c>
      <c r="AL12">
        <v>3</v>
      </c>
      <c r="AM12">
        <v>0</v>
      </c>
      <c r="AN12">
        <v>7</v>
      </c>
      <c r="AO12">
        <v>7</v>
      </c>
      <c r="AQ12" s="135">
        <v>4</v>
      </c>
      <c r="AR12" s="135">
        <v>4</v>
      </c>
      <c r="AS12" s="135">
        <v>5</v>
      </c>
      <c r="AT12" s="135">
        <v>400</v>
      </c>
      <c r="AU12" s="135">
        <v>40</v>
      </c>
      <c r="AV12" s="135">
        <v>445</v>
      </c>
      <c r="AW12" s="135">
        <v>6</v>
      </c>
      <c r="AX12" s="158" t="s">
        <v>54</v>
      </c>
      <c r="AY12" s="158">
        <v>307.48571428571427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15</v>
      </c>
      <c r="O15" s="9" t="s">
        <v>115</v>
      </c>
      <c r="P15" s="9" t="s">
        <v>4</v>
      </c>
      <c r="Q15" s="9" t="s">
        <v>116</v>
      </c>
      <c r="R15" s="44">
        <v>8</v>
      </c>
      <c r="S15" s="43">
        <v>14</v>
      </c>
      <c r="T15" s="9" t="s">
        <v>116</v>
      </c>
      <c r="U15" s="9" t="s">
        <v>4</v>
      </c>
      <c r="V15" s="9" t="s">
        <v>115</v>
      </c>
      <c r="W15" s="44">
        <v>15</v>
      </c>
      <c r="X15" s="43">
        <v>15</v>
      </c>
      <c r="Y15" s="9" t="s">
        <v>115</v>
      </c>
      <c r="Z15" s="9" t="s">
        <v>4</v>
      </c>
      <c r="AA15" s="9" t="s">
        <v>116</v>
      </c>
      <c r="AB15" s="44">
        <v>10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12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7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4</v>
      </c>
      <c r="AC16" s="156"/>
      <c r="AD16" s="209"/>
      <c r="AE16" s="212"/>
      <c r="AF16" s="215">
        <v>6</v>
      </c>
      <c r="AG16" s="209" t="s">
        <v>27</v>
      </c>
      <c r="AH16" s="212">
        <v>1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>
        <v>15</v>
      </c>
      <c r="T17" s="9" t="s">
        <v>115</v>
      </c>
      <c r="U17" s="9" t="s">
        <v>27</v>
      </c>
      <c r="V17" s="9" t="s">
        <v>116</v>
      </c>
      <c r="W17" s="44">
        <v>14</v>
      </c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86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0</v>
      </c>
      <c r="O18" s="45"/>
      <c r="P18" s="46" t="s">
        <v>5</v>
      </c>
      <c r="Q18" s="46"/>
      <c r="R18" s="47">
        <v>2</v>
      </c>
      <c r="S18" s="45">
        <v>0</v>
      </c>
      <c r="T18" s="45"/>
      <c r="U18" s="46" t="s">
        <v>9</v>
      </c>
      <c r="V18" s="46"/>
      <c r="W18" s="47">
        <v>2</v>
      </c>
      <c r="X18" s="45">
        <v>0</v>
      </c>
      <c r="Y18" s="45"/>
      <c r="Z18" s="46" t="s">
        <v>8</v>
      </c>
      <c r="AA18" s="46"/>
      <c r="AB18" s="47">
        <v>2</v>
      </c>
      <c r="AC18" s="155">
        <v>0</v>
      </c>
      <c r="AD18" s="228" t="s">
        <v>27</v>
      </c>
      <c r="AE18" s="229">
        <v>3</v>
      </c>
      <c r="AF18" s="230">
        <v>0</v>
      </c>
      <c r="AG18" s="228"/>
      <c r="AH18" s="229"/>
      <c r="AI18" s="149">
        <v>0.78888888888888886</v>
      </c>
      <c r="AJ18" s="152">
        <v>5</v>
      </c>
      <c r="AL18">
        <v>3</v>
      </c>
      <c r="AM18">
        <v>0</v>
      </c>
      <c r="AN18">
        <v>6</v>
      </c>
      <c r="AO18">
        <v>6</v>
      </c>
      <c r="AQ18" s="135">
        <v>1</v>
      </c>
      <c r="AR18" s="135">
        <v>1</v>
      </c>
      <c r="AS18" s="135">
        <v>1</v>
      </c>
      <c r="AT18" s="135">
        <v>100</v>
      </c>
      <c r="AU18" s="135">
        <v>10</v>
      </c>
      <c r="AV18" s="135">
        <v>111</v>
      </c>
      <c r="AW18" s="135">
        <v>0</v>
      </c>
      <c r="AX18" s="158" t="s">
        <v>86</v>
      </c>
      <c r="AY18" s="158">
        <v>0.78888888888888886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116</v>
      </c>
      <c r="O19" s="8"/>
      <c r="P19" s="9"/>
      <c r="Q19" s="9"/>
      <c r="R19" s="10"/>
      <c r="S19" s="8" t="s">
        <v>116</v>
      </c>
      <c r="T19" s="8"/>
      <c r="U19" s="9"/>
      <c r="V19" s="9"/>
      <c r="W19" s="10"/>
      <c r="X19" s="8" t="s">
        <v>116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115</v>
      </c>
      <c r="S20" s="8"/>
      <c r="T20" s="8"/>
      <c r="U20" s="9"/>
      <c r="V20" s="9"/>
      <c r="W20" s="10" t="s">
        <v>115</v>
      </c>
      <c r="X20" s="8"/>
      <c r="Y20" s="8"/>
      <c r="Z20" s="9"/>
      <c r="AA20" s="9"/>
      <c r="AB20" s="10" t="s">
        <v>115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11</v>
      </c>
      <c r="O21" s="9" t="s">
        <v>116</v>
      </c>
      <c r="P21" s="9" t="s">
        <v>4</v>
      </c>
      <c r="Q21" s="9" t="s">
        <v>115</v>
      </c>
      <c r="R21" s="44">
        <v>15</v>
      </c>
      <c r="S21" s="43">
        <v>13</v>
      </c>
      <c r="T21" s="9" t="s">
        <v>116</v>
      </c>
      <c r="U21" s="9" t="s">
        <v>4</v>
      </c>
      <c r="V21" s="9" t="s">
        <v>115</v>
      </c>
      <c r="W21" s="44">
        <v>15</v>
      </c>
      <c r="X21" s="43">
        <v>13</v>
      </c>
      <c r="Y21" s="9" t="s">
        <v>116</v>
      </c>
      <c r="Z21" s="9" t="s">
        <v>4</v>
      </c>
      <c r="AA21" s="9" t="s">
        <v>115</v>
      </c>
      <c r="AB21" s="44">
        <v>15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12</v>
      </c>
      <c r="O22" s="9" t="s">
        <v>116</v>
      </c>
      <c r="P22" s="9" t="s">
        <v>27</v>
      </c>
      <c r="Q22" s="9" t="s">
        <v>115</v>
      </c>
      <c r="R22" s="44">
        <v>15</v>
      </c>
      <c r="S22" s="43">
        <v>8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14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0</v>
      </c>
      <c r="AG22" s="209" t="s">
        <v>27</v>
      </c>
      <c r="AH22" s="212">
        <v>6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/>
      <c r="O23" s="9" t="s">
        <v>116</v>
      </c>
      <c r="P23" s="9" t="s">
        <v>27</v>
      </c>
      <c r="Q23" s="9" t="s">
        <v>116</v>
      </c>
      <c r="R23" s="44"/>
      <c r="S23" s="43"/>
      <c r="T23" s="9" t="s">
        <v>116</v>
      </c>
      <c r="U23" s="9" t="s">
        <v>27</v>
      </c>
      <c r="V23" s="9" t="s">
        <v>116</v>
      </c>
      <c r="W23" s="44"/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98</v>
      </c>
      <c r="C24" s="190"/>
      <c r="D24" s="45">
        <v>0</v>
      </c>
      <c r="E24" s="45"/>
      <c r="F24" s="46" t="s">
        <v>117</v>
      </c>
      <c r="G24" s="46"/>
      <c r="H24" s="47">
        <v>2</v>
      </c>
      <c r="I24" s="45">
        <v>2</v>
      </c>
      <c r="J24" s="45"/>
      <c r="K24" s="46" t="s">
        <v>118</v>
      </c>
      <c r="L24" s="46"/>
      <c r="M24" s="47">
        <v>0</v>
      </c>
      <c r="N24" s="140"/>
      <c r="O24" s="141"/>
      <c r="P24" s="141"/>
      <c r="Q24" s="141"/>
      <c r="R24" s="193"/>
      <c r="S24" s="45">
        <v>0</v>
      </c>
      <c r="T24" s="45"/>
      <c r="U24" s="46" t="s">
        <v>6</v>
      </c>
      <c r="V24" s="46"/>
      <c r="W24" s="47">
        <v>2</v>
      </c>
      <c r="X24" s="5"/>
      <c r="Y24" s="5"/>
      <c r="Z24" s="6"/>
      <c r="AA24" s="6"/>
      <c r="AB24" s="7"/>
      <c r="AC24" s="155">
        <v>1</v>
      </c>
      <c r="AD24" s="228" t="s">
        <v>27</v>
      </c>
      <c r="AE24" s="229">
        <v>2</v>
      </c>
      <c r="AF24" s="230">
        <v>0.5</v>
      </c>
      <c r="AG24" s="228"/>
      <c r="AH24" s="229"/>
      <c r="AI24" s="149">
        <v>0.83132530120481929</v>
      </c>
      <c r="AJ24" s="152">
        <v>4</v>
      </c>
      <c r="AL24">
        <v>3</v>
      </c>
      <c r="AM24">
        <v>0</v>
      </c>
      <c r="AN24">
        <v>6</v>
      </c>
      <c r="AO24">
        <v>6</v>
      </c>
      <c r="AQ24" s="135">
        <v>2</v>
      </c>
      <c r="AR24" s="135">
        <v>2</v>
      </c>
      <c r="AS24" s="135">
        <v>3</v>
      </c>
      <c r="AT24" s="135">
        <v>200</v>
      </c>
      <c r="AU24" s="135">
        <v>20</v>
      </c>
      <c r="AV24" s="135">
        <v>223</v>
      </c>
      <c r="AW24" s="135">
        <v>0.5</v>
      </c>
      <c r="AX24" s="158" t="s">
        <v>98</v>
      </c>
      <c r="AY24" s="158">
        <v>101.33132530120481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115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116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116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115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8</v>
      </c>
      <c r="E27" s="9" t="s">
        <v>116</v>
      </c>
      <c r="F27" s="9" t="s">
        <v>27</v>
      </c>
      <c r="G27" s="9" t="s">
        <v>115</v>
      </c>
      <c r="H27" s="11">
        <v>15</v>
      </c>
      <c r="I27" s="9">
        <v>15</v>
      </c>
      <c r="J27" s="9" t="s">
        <v>115</v>
      </c>
      <c r="K27" s="9" t="s">
        <v>4</v>
      </c>
      <c r="L27" s="9" t="s">
        <v>116</v>
      </c>
      <c r="M27" s="11">
        <v>11</v>
      </c>
      <c r="N27" s="143"/>
      <c r="O27" s="144"/>
      <c r="P27" s="144"/>
      <c r="Q27" s="144"/>
      <c r="R27" s="194"/>
      <c r="S27" s="43">
        <v>10</v>
      </c>
      <c r="T27" s="9" t="s">
        <v>116</v>
      </c>
      <c r="U27" s="9" t="s">
        <v>4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12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15</v>
      </c>
      <c r="J28" s="9" t="s">
        <v>115</v>
      </c>
      <c r="K28" s="9" t="s">
        <v>27</v>
      </c>
      <c r="L28" s="9" t="s">
        <v>116</v>
      </c>
      <c r="M28" s="11">
        <v>12</v>
      </c>
      <c r="N28" s="143"/>
      <c r="O28" s="144"/>
      <c r="P28" s="144"/>
      <c r="Q28" s="144"/>
      <c r="R28" s="194"/>
      <c r="S28" s="43">
        <v>9</v>
      </c>
      <c r="T28" s="9" t="s">
        <v>116</v>
      </c>
      <c r="U28" s="9" t="s">
        <v>27</v>
      </c>
      <c r="V28" s="9" t="s">
        <v>115</v>
      </c>
      <c r="W28" s="44">
        <v>15</v>
      </c>
      <c r="X28" s="9"/>
      <c r="Y28" s="9"/>
      <c r="Z28" s="9"/>
      <c r="AA28" s="9"/>
      <c r="AB28" s="11"/>
      <c r="AC28" s="156"/>
      <c r="AD28" s="209"/>
      <c r="AE28" s="212"/>
      <c r="AF28" s="215">
        <v>2</v>
      </c>
      <c r="AG28" s="209" t="s">
        <v>27</v>
      </c>
      <c r="AH28" s="212">
        <v>4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0</v>
      </c>
      <c r="J29" s="12" t="s">
        <v>116</v>
      </c>
      <c r="K29" s="12" t="s">
        <v>27</v>
      </c>
      <c r="L29" s="12" t="s">
        <v>116</v>
      </c>
      <c r="M29" s="13">
        <v>0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99</v>
      </c>
      <c r="C30" s="190"/>
      <c r="D30" s="55" t="s">
        <v>32</v>
      </c>
      <c r="E30" s="55"/>
      <c r="F30" s="55" t="s">
        <v>107</v>
      </c>
      <c r="G30" s="55"/>
      <c r="H30" s="56" t="s">
        <v>33</v>
      </c>
      <c r="I30" s="45">
        <v>2</v>
      </c>
      <c r="J30" s="45"/>
      <c r="K30" s="46" t="s">
        <v>119</v>
      </c>
      <c r="L30" s="46"/>
      <c r="M30" s="47">
        <v>0</v>
      </c>
      <c r="N30" s="45">
        <v>2</v>
      </c>
      <c r="O30" s="45"/>
      <c r="P30" s="46" t="s">
        <v>105</v>
      </c>
      <c r="Q30" s="46"/>
      <c r="R30" s="47">
        <v>0</v>
      </c>
      <c r="S30" s="140"/>
      <c r="T30" s="141"/>
      <c r="U30" s="141"/>
      <c r="V30" s="141"/>
      <c r="W30" s="193"/>
      <c r="X30" s="45">
        <v>2</v>
      </c>
      <c r="Y30" s="45"/>
      <c r="Z30" s="46" t="s">
        <v>7</v>
      </c>
      <c r="AA30" s="46"/>
      <c r="AB30" s="47">
        <v>1</v>
      </c>
      <c r="AC30" s="155">
        <v>3</v>
      </c>
      <c r="AD30" s="228" t="s">
        <v>27</v>
      </c>
      <c r="AE30" s="229">
        <v>0</v>
      </c>
      <c r="AF30" s="230">
        <v>6</v>
      </c>
      <c r="AG30" s="228"/>
      <c r="AH30" s="229"/>
      <c r="AI30" s="149">
        <v>1.3506493506493507</v>
      </c>
      <c r="AJ30" s="152">
        <v>2</v>
      </c>
      <c r="AL30">
        <v>3</v>
      </c>
      <c r="AM30">
        <v>0</v>
      </c>
      <c r="AN30">
        <v>7</v>
      </c>
      <c r="AO30">
        <v>7</v>
      </c>
      <c r="AQ30" s="135">
        <v>4</v>
      </c>
      <c r="AR30" s="135">
        <v>4</v>
      </c>
      <c r="AS30" s="135">
        <v>4</v>
      </c>
      <c r="AT30" s="135">
        <v>400</v>
      </c>
      <c r="AU30" s="135">
        <v>40</v>
      </c>
      <c r="AV30" s="135">
        <v>444</v>
      </c>
      <c r="AW30" s="135">
        <v>6</v>
      </c>
      <c r="AX30" s="158" t="s">
        <v>99</v>
      </c>
      <c r="AY30" s="158">
        <v>307.35064935064935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115</v>
      </c>
      <c r="J31" s="8"/>
      <c r="K31" s="9"/>
      <c r="L31" s="9"/>
      <c r="M31" s="10"/>
      <c r="N31" s="8" t="s">
        <v>115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116</v>
      </c>
      <c r="N32" s="8"/>
      <c r="O32" s="8"/>
      <c r="P32" s="9"/>
      <c r="Q32" s="9"/>
      <c r="R32" s="10" t="s">
        <v>116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15</v>
      </c>
      <c r="E33" s="9" t="s">
        <v>115</v>
      </c>
      <c r="F33" s="9" t="s">
        <v>4</v>
      </c>
      <c r="G33" s="9" t="s">
        <v>116</v>
      </c>
      <c r="H33" s="11">
        <v>14</v>
      </c>
      <c r="I33" s="9">
        <v>15</v>
      </c>
      <c r="J33" s="9" t="s">
        <v>115</v>
      </c>
      <c r="K33" s="9" t="s">
        <v>4</v>
      </c>
      <c r="L33" s="9" t="s">
        <v>116</v>
      </c>
      <c r="M33" s="11">
        <v>13</v>
      </c>
      <c r="N33" s="9">
        <v>15</v>
      </c>
      <c r="O33" s="9" t="s">
        <v>115</v>
      </c>
      <c r="P33" s="9" t="s">
        <v>4</v>
      </c>
      <c r="Q33" s="9" t="s">
        <v>116</v>
      </c>
      <c r="R33" s="11">
        <v>10</v>
      </c>
      <c r="S33" s="143"/>
      <c r="T33" s="144"/>
      <c r="U33" s="144"/>
      <c r="V33" s="144"/>
      <c r="W33" s="194"/>
      <c r="X33" s="43">
        <v>14</v>
      </c>
      <c r="Y33" s="9" t="s">
        <v>116</v>
      </c>
      <c r="Z33" s="9" t="s">
        <v>4</v>
      </c>
      <c r="AA33" s="9" t="s">
        <v>115</v>
      </c>
      <c r="AB33" s="44">
        <v>15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7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8</v>
      </c>
      <c r="N34" s="9">
        <v>15</v>
      </c>
      <c r="O34" s="9" t="s">
        <v>115</v>
      </c>
      <c r="P34" s="9" t="s">
        <v>27</v>
      </c>
      <c r="Q34" s="9" t="s">
        <v>116</v>
      </c>
      <c r="R34" s="11">
        <v>9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11</v>
      </c>
      <c r="AC34" s="156"/>
      <c r="AD34" s="209"/>
      <c r="AE34" s="212"/>
      <c r="AF34" s="215">
        <v>6</v>
      </c>
      <c r="AG34" s="209" t="s">
        <v>27</v>
      </c>
      <c r="AH34" s="212">
        <v>1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14</v>
      </c>
      <c r="E35" s="12" t="s">
        <v>116</v>
      </c>
      <c r="F35" s="12" t="s">
        <v>27</v>
      </c>
      <c r="G35" s="12" t="s">
        <v>115</v>
      </c>
      <c r="H35" s="13">
        <v>15</v>
      </c>
      <c r="I35" s="12">
        <v>0</v>
      </c>
      <c r="J35" s="12" t="s">
        <v>116</v>
      </c>
      <c r="K35" s="12" t="s">
        <v>27</v>
      </c>
      <c r="L35" s="12" t="s">
        <v>116</v>
      </c>
      <c r="M35" s="13">
        <v>0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>
        <v>15</v>
      </c>
      <c r="Y35" s="9" t="s">
        <v>115</v>
      </c>
      <c r="Z35" s="9" t="s">
        <v>27</v>
      </c>
      <c r="AA35" s="9" t="s">
        <v>116</v>
      </c>
      <c r="AB35" s="44">
        <v>11</v>
      </c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96</v>
      </c>
      <c r="C36" s="137"/>
      <c r="D36" s="45">
        <v>0</v>
      </c>
      <c r="E36" s="45"/>
      <c r="F36" s="46" t="s">
        <v>104</v>
      </c>
      <c r="G36" s="46"/>
      <c r="H36" s="47">
        <v>2</v>
      </c>
      <c r="I36" s="45">
        <v>2</v>
      </c>
      <c r="J36" s="45"/>
      <c r="K36" s="46" t="s">
        <v>106</v>
      </c>
      <c r="L36" s="46"/>
      <c r="M36" s="47">
        <v>0</v>
      </c>
      <c r="N36" s="5"/>
      <c r="O36" s="5"/>
      <c r="P36" s="6"/>
      <c r="Q36" s="6"/>
      <c r="R36" s="7"/>
      <c r="S36" s="45">
        <v>1</v>
      </c>
      <c r="T36" s="45"/>
      <c r="U36" s="46" t="s">
        <v>120</v>
      </c>
      <c r="V36" s="46"/>
      <c r="W36" s="47">
        <v>2</v>
      </c>
      <c r="X36" s="140"/>
      <c r="Y36" s="141"/>
      <c r="Z36" s="141"/>
      <c r="AA36" s="141"/>
      <c r="AB36" s="142"/>
      <c r="AC36" s="155">
        <v>1</v>
      </c>
      <c r="AD36" s="228" t="s">
        <v>27</v>
      </c>
      <c r="AE36" s="229">
        <v>2</v>
      </c>
      <c r="AF36" s="230">
        <v>0.75</v>
      </c>
      <c r="AG36" s="228"/>
      <c r="AH36" s="229"/>
      <c r="AI36" s="149">
        <v>0.80198019801980203</v>
      </c>
      <c r="AJ36" s="152">
        <v>3</v>
      </c>
      <c r="AL36">
        <v>3</v>
      </c>
      <c r="AM36">
        <v>0</v>
      </c>
      <c r="AN36">
        <v>7</v>
      </c>
      <c r="AO36">
        <v>7</v>
      </c>
      <c r="AQ36" s="135">
        <v>2</v>
      </c>
      <c r="AR36" s="135">
        <v>3</v>
      </c>
      <c r="AS36" s="135">
        <v>2</v>
      </c>
      <c r="AT36" s="135">
        <v>200</v>
      </c>
      <c r="AU36" s="135">
        <v>30</v>
      </c>
      <c r="AV36" s="135">
        <v>232</v>
      </c>
      <c r="AW36" s="135">
        <v>0.75</v>
      </c>
      <c r="AX36" s="158" t="s">
        <v>96</v>
      </c>
      <c r="AY36" s="158">
        <v>101.55198019801981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115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116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10</v>
      </c>
      <c r="E39" s="9" t="s">
        <v>116</v>
      </c>
      <c r="F39" s="9" t="s">
        <v>4</v>
      </c>
      <c r="G39" s="9" t="s">
        <v>115</v>
      </c>
      <c r="H39" s="11">
        <v>15</v>
      </c>
      <c r="I39" s="9">
        <v>15</v>
      </c>
      <c r="J39" s="9" t="s">
        <v>115</v>
      </c>
      <c r="K39" s="9" t="s">
        <v>4</v>
      </c>
      <c r="L39" s="9" t="s">
        <v>116</v>
      </c>
      <c r="M39" s="11">
        <v>13</v>
      </c>
      <c r="N39" s="9"/>
      <c r="O39" s="9"/>
      <c r="P39" s="9"/>
      <c r="Q39" s="9"/>
      <c r="R39" s="11"/>
      <c r="S39" s="9">
        <v>15</v>
      </c>
      <c r="T39" s="9" t="s">
        <v>115</v>
      </c>
      <c r="U39" s="9" t="s">
        <v>4</v>
      </c>
      <c r="V39" s="9" t="s">
        <v>116</v>
      </c>
      <c r="W39" s="11">
        <v>14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4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14</v>
      </c>
      <c r="N40" s="9"/>
      <c r="O40" s="9"/>
      <c r="P40" s="9"/>
      <c r="Q40" s="9"/>
      <c r="R40" s="11"/>
      <c r="S40" s="9">
        <v>11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3</v>
      </c>
      <c r="AG40" s="209" t="s">
        <v>27</v>
      </c>
      <c r="AH40" s="212">
        <v>4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11</v>
      </c>
      <c r="T41" s="14" t="s">
        <v>116</v>
      </c>
      <c r="U41" s="14" t="s">
        <v>27</v>
      </c>
      <c r="V41" s="14" t="s">
        <v>115</v>
      </c>
      <c r="W41" s="15">
        <v>15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57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57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57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57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57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58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53</v>
      </c>
      <c r="E50" s="54" t="e">
        <v>#REF!</v>
      </c>
      <c r="F50" s="54">
        <v>81</v>
      </c>
      <c r="G50" s="54" t="e">
        <v>#REF!</v>
      </c>
      <c r="H50" s="54">
        <v>50</v>
      </c>
      <c r="I50" s="54">
        <v>51</v>
      </c>
      <c r="J50" s="54" t="e">
        <v>#REF!</v>
      </c>
      <c r="K50" s="54">
        <v>44</v>
      </c>
      <c r="L50" s="54" t="e">
        <v>#REF!</v>
      </c>
      <c r="M50" s="54">
        <v>49</v>
      </c>
      <c r="N50" s="54">
        <v>57</v>
      </c>
      <c r="O50" s="54" t="e">
        <v>#REF!</v>
      </c>
      <c r="P50" s="54">
        <v>80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42</v>
      </c>
      <c r="BL72" t="s">
        <v>43</v>
      </c>
      <c r="BM72" t="s">
        <v>44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53</v>
      </c>
      <c r="E74" s="54" t="e">
        <v>#REF!</v>
      </c>
      <c r="F74" s="54">
        <v>81</v>
      </c>
      <c r="G74" s="54" t="e">
        <v>#REF!</v>
      </c>
      <c r="H74" s="54">
        <v>50</v>
      </c>
      <c r="I74" s="54">
        <v>51</v>
      </c>
      <c r="J74" s="54" t="e">
        <v>#REF!</v>
      </c>
      <c r="K74" s="54">
        <v>44</v>
      </c>
      <c r="L74" s="54" t="e">
        <v>#REF!</v>
      </c>
      <c r="M74" s="54">
        <v>49</v>
      </c>
      <c r="N74" s="54">
        <v>57</v>
      </c>
      <c r="O74" s="54" t="e">
        <v>#REF!</v>
      </c>
      <c r="P74" s="54">
        <v>80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5</v>
      </c>
      <c r="BL75" s="49">
        <v>5</v>
      </c>
      <c r="BM75" s="49">
        <v>5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54</v>
      </c>
      <c r="BL76" s="2" t="s">
        <v>112</v>
      </c>
      <c r="BM76" s="2" t="s">
        <v>112</v>
      </c>
      <c r="BO76" s="2"/>
      <c r="BP76" s="2" t="s">
        <v>83</v>
      </c>
      <c r="BQ76" s="2" t="s">
        <v>56</v>
      </c>
      <c r="BR76" s="2" t="s">
        <v>90</v>
      </c>
      <c r="BS76" s="2" t="s">
        <v>55</v>
      </c>
      <c r="BT76" s="2" t="s">
        <v>54</v>
      </c>
      <c r="BU76" s="2" t="s">
        <v>84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86</v>
      </c>
      <c r="BL77" s="2" t="s">
        <v>112</v>
      </c>
      <c r="BM77" s="2" t="s">
        <v>112</v>
      </c>
      <c r="BO77" s="2"/>
      <c r="BP77" s="2" t="s">
        <v>89</v>
      </c>
      <c r="BQ77" s="2" t="s">
        <v>85</v>
      </c>
      <c r="BR77" s="2" t="s">
        <v>87</v>
      </c>
      <c r="BS77" s="2" t="s">
        <v>82</v>
      </c>
      <c r="BT77" s="2" t="s">
        <v>86</v>
      </c>
      <c r="BU77" s="2" t="s">
        <v>95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98</v>
      </c>
      <c r="BL78" s="2" t="s">
        <v>112</v>
      </c>
      <c r="BM78" s="2" t="s">
        <v>112</v>
      </c>
      <c r="BO78" s="2"/>
      <c r="BP78" s="2" t="s">
        <v>58</v>
      </c>
      <c r="BQ78" s="2" t="s">
        <v>100</v>
      </c>
      <c r="BR78" s="2" t="s">
        <v>92</v>
      </c>
      <c r="BS78" s="2" t="s">
        <v>80</v>
      </c>
      <c r="BT78" s="2" t="s">
        <v>98</v>
      </c>
      <c r="BU78" s="2" t="s">
        <v>101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99</v>
      </c>
      <c r="BL79" s="2" t="s">
        <v>112</v>
      </c>
      <c r="BM79" s="2" t="s">
        <v>112</v>
      </c>
      <c r="BO79" s="2"/>
      <c r="BP79" s="2" t="s">
        <v>102</v>
      </c>
      <c r="BQ79" s="2" t="s">
        <v>88</v>
      </c>
      <c r="BR79" s="2" t="s">
        <v>94</v>
      </c>
      <c r="BS79" s="2" t="s">
        <v>52</v>
      </c>
      <c r="BT79" s="2" t="s">
        <v>99</v>
      </c>
      <c r="BU79" s="2" t="s">
        <v>57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96</v>
      </c>
      <c r="BL80" s="2" t="s">
        <v>112</v>
      </c>
      <c r="BM80" s="2" t="s">
        <v>112</v>
      </c>
      <c r="BO80" s="2"/>
      <c r="BP80" s="2" t="s">
        <v>81</v>
      </c>
      <c r="BQ80" s="2" t="s">
        <v>97</v>
      </c>
      <c r="BR80" s="2" t="s">
        <v>91</v>
      </c>
      <c r="BS80" s="2" t="s">
        <v>93</v>
      </c>
      <c r="BT80" s="2" t="s">
        <v>96</v>
      </c>
      <c r="BU80" s="2" t="s">
        <v>103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49</v>
      </c>
      <c r="BK93" s="2" t="s">
        <v>123</v>
      </c>
      <c r="BL93" s="2" t="s">
        <v>112</v>
      </c>
      <c r="BM93" s="2" t="s">
        <v>112</v>
      </c>
    </row>
    <row r="94" spans="62:83" x14ac:dyDescent="0.15">
      <c r="BJ94" t="s">
        <v>50</v>
      </c>
      <c r="BK94" s="2">
        <v>0</v>
      </c>
      <c r="BL94" s="2" t="s">
        <v>112</v>
      </c>
      <c r="BM94" s="2" t="s">
        <v>112</v>
      </c>
    </row>
  </sheetData>
  <mergeCells count="151">
    <mergeCell ref="AF34:AF35"/>
    <mergeCell ref="AG34:AG35"/>
    <mergeCell ref="AH34:AH35"/>
    <mergeCell ref="AQ24:AQ29"/>
    <mergeCell ref="AF28:AF29"/>
    <mergeCell ref="AG28:AG29"/>
    <mergeCell ref="AH28:AH29"/>
    <mergeCell ref="AQ18:AQ23"/>
    <mergeCell ref="AH46:AH47"/>
    <mergeCell ref="AX12:AX17"/>
    <mergeCell ref="AY12:AY17"/>
    <mergeCell ref="AX18:AX23"/>
    <mergeCell ref="AY18:AY23"/>
    <mergeCell ref="AX24:AX29"/>
    <mergeCell ref="AY24:AY29"/>
    <mergeCell ref="AQ36:AQ41"/>
    <mergeCell ref="AR36:AR41"/>
    <mergeCell ref="AJ36:AJ41"/>
    <mergeCell ref="AR30:AR35"/>
    <mergeCell ref="AT30:AT35"/>
    <mergeCell ref="AU30:AU35"/>
    <mergeCell ref="AF12:AH15"/>
    <mergeCell ref="AC18:AC23"/>
    <mergeCell ref="AD18:AD23"/>
    <mergeCell ref="AE18:AE23"/>
    <mergeCell ref="AH22:AH23"/>
    <mergeCell ref="AC24:AC29"/>
    <mergeCell ref="A42:A47"/>
    <mergeCell ref="B42:B47"/>
    <mergeCell ref="AC42:AC47"/>
    <mergeCell ref="AD42:AD47"/>
    <mergeCell ref="AE42:AE47"/>
    <mergeCell ref="AF42:AH45"/>
    <mergeCell ref="AC36:AC41"/>
    <mergeCell ref="AD36:AD41"/>
    <mergeCell ref="AE36:AE41"/>
    <mergeCell ref="AF36:AH39"/>
    <mergeCell ref="AF40:AF41"/>
    <mergeCell ref="AG40:AG41"/>
    <mergeCell ref="AH40:AH41"/>
    <mergeCell ref="A12:A41"/>
    <mergeCell ref="B36:C41"/>
    <mergeCell ref="X36:AB41"/>
    <mergeCell ref="AF46:AF47"/>
    <mergeCell ref="AG46:AG47"/>
    <mergeCell ref="AC1:AE1"/>
    <mergeCell ref="AF1:AH1"/>
    <mergeCell ref="X6:AE6"/>
    <mergeCell ref="AF6:AJ6"/>
    <mergeCell ref="AF7:AJ7"/>
    <mergeCell ref="AC8:AE11"/>
    <mergeCell ref="AF8:AH11"/>
    <mergeCell ref="AI8:AI11"/>
    <mergeCell ref="AJ8:AJ11"/>
    <mergeCell ref="X8:AB11"/>
    <mergeCell ref="AX30:AX35"/>
    <mergeCell ref="AY30:AY35"/>
    <mergeCell ref="AR24:AR29"/>
    <mergeCell ref="AS24:AS29"/>
    <mergeCell ref="AT24:AT29"/>
    <mergeCell ref="AU24:AU29"/>
    <mergeCell ref="AL10:AL11"/>
    <mergeCell ref="AM10:AM11"/>
    <mergeCell ref="AV30:AV35"/>
    <mergeCell ref="AW30:AW35"/>
    <mergeCell ref="AS30:AS35"/>
    <mergeCell ref="AU18:AU23"/>
    <mergeCell ref="AQ30:AQ35"/>
    <mergeCell ref="AT12:AT17"/>
    <mergeCell ref="AU12:AU17"/>
    <mergeCell ref="AQ12:AQ17"/>
    <mergeCell ref="AR12:AR17"/>
    <mergeCell ref="AY36:AY41"/>
    <mergeCell ref="AQ42:AQ47"/>
    <mergeCell ref="AR42:AR47"/>
    <mergeCell ref="AS42:AS47"/>
    <mergeCell ref="AT42:AT47"/>
    <mergeCell ref="AV42:AV47"/>
    <mergeCell ref="AW42:AW47"/>
    <mergeCell ref="AS36:AS41"/>
    <mergeCell ref="AT36:AT41"/>
    <mergeCell ref="AU36:AU41"/>
    <mergeCell ref="AV36:AV41"/>
    <mergeCell ref="AW36:AW41"/>
    <mergeCell ref="AX36:AX41"/>
    <mergeCell ref="AU42:AU47"/>
    <mergeCell ref="B30:C35"/>
    <mergeCell ref="S30:W35"/>
    <mergeCell ref="AV24:AV29"/>
    <mergeCell ref="B12:C17"/>
    <mergeCell ref="D12:H17"/>
    <mergeCell ref="B24:C29"/>
    <mergeCell ref="N24:R29"/>
    <mergeCell ref="B18:C23"/>
    <mergeCell ref="I18:M23"/>
    <mergeCell ref="AR18:AR23"/>
    <mergeCell ref="AI12:AI17"/>
    <mergeCell ref="AJ12:AJ17"/>
    <mergeCell ref="AF18:AH21"/>
    <mergeCell ref="AF22:AF23"/>
    <mergeCell ref="AG22:AG23"/>
    <mergeCell ref="AC30:AC35"/>
    <mergeCell ref="AD30:AD35"/>
    <mergeCell ref="AE30:AE35"/>
    <mergeCell ref="AF30:AH33"/>
    <mergeCell ref="AF16:AF17"/>
    <mergeCell ref="AG16:AG17"/>
    <mergeCell ref="AH16:AH17"/>
    <mergeCell ref="AC12:AC17"/>
    <mergeCell ref="AD12:AD17"/>
    <mergeCell ref="B3:C3"/>
    <mergeCell ref="D3:H3"/>
    <mergeCell ref="B4:C4"/>
    <mergeCell ref="D4:H4"/>
    <mergeCell ref="N8:R11"/>
    <mergeCell ref="A8:A11"/>
    <mergeCell ref="B8:C11"/>
    <mergeCell ref="D8:H11"/>
    <mergeCell ref="I8:M11"/>
    <mergeCell ref="N3:R3"/>
    <mergeCell ref="I3:M3"/>
    <mergeCell ref="I4:M4"/>
    <mergeCell ref="N7:R7"/>
    <mergeCell ref="I6:M6"/>
    <mergeCell ref="N6:R6"/>
    <mergeCell ref="I7:M7"/>
    <mergeCell ref="N4:R4"/>
    <mergeCell ref="AI42:AI47"/>
    <mergeCell ref="AJ42:AJ47"/>
    <mergeCell ref="AI30:AI35"/>
    <mergeCell ref="AJ30:AJ35"/>
    <mergeCell ref="AI24:AI29"/>
    <mergeCell ref="AJ24:AJ29"/>
    <mergeCell ref="S3:W3"/>
    <mergeCell ref="AW12:AW17"/>
    <mergeCell ref="AI18:AI23"/>
    <mergeCell ref="AJ18:AJ23"/>
    <mergeCell ref="AW18:AW23"/>
    <mergeCell ref="AW24:AW29"/>
    <mergeCell ref="AV18:AV23"/>
    <mergeCell ref="AV12:AV17"/>
    <mergeCell ref="AS18:AS23"/>
    <mergeCell ref="AT18:AT23"/>
    <mergeCell ref="AS12:AS17"/>
    <mergeCell ref="AI36:AI41"/>
    <mergeCell ref="AD24:AD29"/>
    <mergeCell ref="AE24:AE29"/>
    <mergeCell ref="AF24:AH27"/>
    <mergeCell ref="S4:W4"/>
    <mergeCell ref="S8:W11"/>
    <mergeCell ref="AE12:AE17"/>
  </mergeCells>
  <phoneticPr fontId="2"/>
  <conditionalFormatting sqref="AL12 AL18 AL24 AL30 AL36">
    <cfRule type="cellIs" dxfId="31" priority="1" stopIfTrue="1" operator="notEqual">
      <formula>3</formula>
    </cfRule>
  </conditionalFormatting>
  <conditionalFormatting sqref="AM12 AM18 AM24 AM30 AM36">
    <cfRule type="cellIs" dxfId="30" priority="2" stopIfTrue="1" operator="notEqual">
      <formula>0</formula>
    </cfRule>
  </conditionalFormatting>
  <conditionalFormatting sqref="D50:P50 D74:P74">
    <cfRule type="cellIs" dxfId="29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28" priority="4" stopIfTrue="1" operator="equal">
      <formula>0</formula>
    </cfRule>
  </conditionalFormatting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41"/>
  </sheetPr>
  <dimension ref="A1:CE94"/>
  <sheetViews>
    <sheetView zoomScale="80" zoomScaleNormal="80" workbookViewId="0">
      <selection activeCell="BA39" sqref="BA39"/>
    </sheetView>
  </sheetViews>
  <sheetFormatPr defaultRowHeight="13.5" x14ac:dyDescent="0.15"/>
  <cols>
    <col min="1" max="1" width="4.875" style="1" customWidth="1"/>
    <col min="2" max="2" width="5.125" style="1" customWidth="1"/>
    <col min="3" max="3" width="7.375" style="1" customWidth="1"/>
    <col min="4" max="4" width="3.875" style="1" customWidth="1"/>
    <col min="5" max="5" width="3.875" style="1" hidden="1" customWidth="1"/>
    <col min="6" max="6" width="3.875" style="1" customWidth="1"/>
    <col min="7" max="7" width="3.875" style="1" hidden="1" customWidth="1"/>
    <col min="8" max="9" width="3.875" style="1" customWidth="1"/>
    <col min="10" max="10" width="3.875" style="1" hidden="1" customWidth="1"/>
    <col min="11" max="11" width="3.875" style="1" customWidth="1"/>
    <col min="12" max="12" width="3.875" style="1" hidden="1" customWidth="1"/>
    <col min="13" max="14" width="3.875" style="1" customWidth="1"/>
    <col min="15" max="15" width="3.875" style="1" hidden="1" customWidth="1"/>
    <col min="16" max="16" width="3.875" style="1" customWidth="1"/>
    <col min="17" max="17" width="3.875" style="1" hidden="1" customWidth="1"/>
    <col min="18" max="19" width="3.875" style="1" customWidth="1"/>
    <col min="20" max="20" width="3.875" style="1" hidden="1" customWidth="1"/>
    <col min="21" max="21" width="3.875" style="1" customWidth="1"/>
    <col min="22" max="22" width="3.875" style="1" hidden="1" customWidth="1"/>
    <col min="23" max="24" width="3.875" style="1" customWidth="1"/>
    <col min="25" max="25" width="3.875" style="1" hidden="1" customWidth="1"/>
    <col min="26" max="26" width="3.875" style="1" customWidth="1"/>
    <col min="27" max="27" width="3.875" style="1" hidden="1" customWidth="1"/>
    <col min="28" max="34" width="3.875" style="1" customWidth="1"/>
    <col min="35" max="35" width="9" style="1"/>
    <col min="36" max="36" width="5.125" style="1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" customFormat="1" x14ac:dyDescent="0.15">
      <c r="D1" s="1">
        <v>1</v>
      </c>
      <c r="I1" s="1">
        <v>2</v>
      </c>
      <c r="N1" s="1">
        <v>3</v>
      </c>
      <c r="S1" s="1">
        <v>4</v>
      </c>
      <c r="X1" s="1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" customFormat="1" ht="23.25" customHeight="1" thickBot="1" x14ac:dyDescent="0.2">
      <c r="B4" s="184" t="s">
        <v>84</v>
      </c>
      <c r="C4" s="185"/>
      <c r="D4" s="186" t="s">
        <v>57</v>
      </c>
      <c r="E4" s="187"/>
      <c r="F4" s="187"/>
      <c r="G4" s="187"/>
      <c r="H4" s="188"/>
      <c r="I4" s="186" t="s">
        <v>103</v>
      </c>
      <c r="J4" s="187"/>
      <c r="K4" s="187"/>
      <c r="L4" s="187"/>
      <c r="M4" s="187"/>
      <c r="N4" s="186" t="s">
        <v>95</v>
      </c>
      <c r="O4" s="187"/>
      <c r="P4" s="187"/>
      <c r="Q4" s="187"/>
      <c r="R4" s="188"/>
      <c r="S4" s="186" t="s">
        <v>101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" customFormat="1" ht="15" customHeight="1" thickBot="1" x14ac:dyDescent="0.2"/>
    <row r="6" spans="1:83" s="1" customFormat="1" ht="24" customHeight="1" thickBot="1" x14ac:dyDescent="0.2">
      <c r="A6" s="61" t="s">
        <v>41</v>
      </c>
      <c r="B6" s="60">
        <v>6</v>
      </c>
      <c r="C6" s="62" t="s">
        <v>20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" customFormat="1" ht="15" customHeight="1" x14ac:dyDescent="0.15">
      <c r="A8" s="163" t="s">
        <v>0</v>
      </c>
      <c r="B8" s="166" t="s">
        <v>23</v>
      </c>
      <c r="C8" s="167"/>
      <c r="D8" s="170" t="s">
        <v>84</v>
      </c>
      <c r="E8" s="171"/>
      <c r="F8" s="171"/>
      <c r="G8" s="171"/>
      <c r="H8" s="172"/>
      <c r="I8" s="177" t="s">
        <v>95</v>
      </c>
      <c r="J8" s="171"/>
      <c r="K8" s="171"/>
      <c r="L8" s="171"/>
      <c r="M8" s="172"/>
      <c r="N8" s="177" t="s">
        <v>101</v>
      </c>
      <c r="O8" s="171"/>
      <c r="P8" s="171"/>
      <c r="Q8" s="171"/>
      <c r="R8" s="172"/>
      <c r="S8" s="177" t="s">
        <v>57</v>
      </c>
      <c r="T8" s="171"/>
      <c r="U8" s="171"/>
      <c r="V8" s="171"/>
      <c r="W8" s="172"/>
      <c r="X8" s="177" t="s">
        <v>103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40</v>
      </c>
    </row>
    <row r="11" spans="1:83" s="1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124</v>
      </c>
      <c r="B12" s="170" t="s">
        <v>84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40" t="s">
        <v>2</v>
      </c>
      <c r="Q12" s="40"/>
      <c r="R12" s="42">
        <v>0</v>
      </c>
      <c r="S12" s="41">
        <v>2</v>
      </c>
      <c r="T12" s="41"/>
      <c r="U12" s="40" t="s">
        <v>1</v>
      </c>
      <c r="V12" s="40"/>
      <c r="W12" s="42">
        <v>0</v>
      </c>
      <c r="X12" s="41">
        <v>2</v>
      </c>
      <c r="Y12" s="41"/>
      <c r="Z12" s="40" t="s">
        <v>3</v>
      </c>
      <c r="AA12" s="40"/>
      <c r="AB12" s="42">
        <v>0</v>
      </c>
      <c r="AC12" s="166">
        <v>3</v>
      </c>
      <c r="AD12" s="208" t="s">
        <v>4</v>
      </c>
      <c r="AE12" s="211">
        <v>0</v>
      </c>
      <c r="AF12" s="214">
        <v>10</v>
      </c>
      <c r="AG12" s="208"/>
      <c r="AH12" s="211"/>
      <c r="AI12" s="159">
        <v>1.6363636363636365</v>
      </c>
      <c r="AJ12" s="161">
        <v>1</v>
      </c>
      <c r="AL12">
        <v>3</v>
      </c>
      <c r="AM12">
        <v>0</v>
      </c>
      <c r="AN12">
        <v>6</v>
      </c>
      <c r="AO12">
        <v>6</v>
      </c>
      <c r="AQ12" s="135">
        <v>5</v>
      </c>
      <c r="AR12" s="135">
        <v>5</v>
      </c>
      <c r="AS12" s="135">
        <v>5</v>
      </c>
      <c r="AT12" s="135">
        <v>500</v>
      </c>
      <c r="AU12" s="135">
        <v>50</v>
      </c>
      <c r="AV12" s="135">
        <v>555</v>
      </c>
      <c r="AW12" s="135">
        <v>10</v>
      </c>
      <c r="AX12" s="158" t="s">
        <v>84</v>
      </c>
      <c r="AY12" s="158">
        <v>311.63636363636363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115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116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15</v>
      </c>
      <c r="O15" s="9" t="s">
        <v>115</v>
      </c>
      <c r="P15" s="9" t="s">
        <v>4</v>
      </c>
      <c r="Q15" s="9" t="s">
        <v>116</v>
      </c>
      <c r="R15" s="44">
        <v>7</v>
      </c>
      <c r="S15" s="43">
        <v>15</v>
      </c>
      <c r="T15" s="9" t="s">
        <v>115</v>
      </c>
      <c r="U15" s="9" t="s">
        <v>4</v>
      </c>
      <c r="V15" s="9" t="s">
        <v>116</v>
      </c>
      <c r="W15" s="44">
        <v>14</v>
      </c>
      <c r="X15" s="43">
        <v>15</v>
      </c>
      <c r="Y15" s="9" t="s">
        <v>115</v>
      </c>
      <c r="Z15" s="9" t="s">
        <v>4</v>
      </c>
      <c r="AA15" s="9" t="s">
        <v>116</v>
      </c>
      <c r="AB15" s="44">
        <v>11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6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9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8</v>
      </c>
      <c r="AC16" s="156"/>
      <c r="AD16" s="209"/>
      <c r="AE16" s="212"/>
      <c r="AF16" s="215">
        <v>6</v>
      </c>
      <c r="AG16" s="209" t="s">
        <v>27</v>
      </c>
      <c r="AH16" s="212">
        <v>0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/>
      <c r="T17" s="9" t="s">
        <v>116</v>
      </c>
      <c r="U17" s="9" t="s">
        <v>27</v>
      </c>
      <c r="V17" s="9" t="s">
        <v>116</v>
      </c>
      <c r="W17" s="44"/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95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2</v>
      </c>
      <c r="O18" s="45"/>
      <c r="P18" s="46" t="s">
        <v>5</v>
      </c>
      <c r="Q18" s="46"/>
      <c r="R18" s="47">
        <v>0</v>
      </c>
      <c r="S18" s="45">
        <v>0</v>
      </c>
      <c r="T18" s="45"/>
      <c r="U18" s="46" t="s">
        <v>9</v>
      </c>
      <c r="V18" s="46"/>
      <c r="W18" s="47">
        <v>2</v>
      </c>
      <c r="X18" s="45">
        <v>0</v>
      </c>
      <c r="Y18" s="45"/>
      <c r="Z18" s="46" t="s">
        <v>8</v>
      </c>
      <c r="AA18" s="46"/>
      <c r="AB18" s="47">
        <v>2</v>
      </c>
      <c r="AC18" s="155">
        <v>1</v>
      </c>
      <c r="AD18" s="228" t="s">
        <v>27</v>
      </c>
      <c r="AE18" s="229">
        <v>2</v>
      </c>
      <c r="AF18" s="230">
        <v>0.5</v>
      </c>
      <c r="AG18" s="228"/>
      <c r="AH18" s="229"/>
      <c r="AI18" s="149">
        <v>0.87951807228915657</v>
      </c>
      <c r="AJ18" s="152">
        <v>4</v>
      </c>
      <c r="AL18">
        <v>3</v>
      </c>
      <c r="AM18">
        <v>0</v>
      </c>
      <c r="AN18">
        <v>6</v>
      </c>
      <c r="AO18">
        <v>6</v>
      </c>
      <c r="AQ18" s="135">
        <v>2</v>
      </c>
      <c r="AR18" s="135">
        <v>2</v>
      </c>
      <c r="AS18" s="135">
        <v>2</v>
      </c>
      <c r="AT18" s="135">
        <v>200</v>
      </c>
      <c r="AU18" s="135">
        <v>20</v>
      </c>
      <c r="AV18" s="135">
        <v>222</v>
      </c>
      <c r="AW18" s="135">
        <v>0.5</v>
      </c>
      <c r="AX18" s="158" t="s">
        <v>95</v>
      </c>
      <c r="AY18" s="158">
        <v>101.37951807228916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115</v>
      </c>
      <c r="O19" s="8"/>
      <c r="P19" s="9"/>
      <c r="Q19" s="9"/>
      <c r="R19" s="10"/>
      <c r="S19" s="8" t="s">
        <v>116</v>
      </c>
      <c r="T19" s="8"/>
      <c r="U19" s="9"/>
      <c r="V19" s="9"/>
      <c r="W19" s="10"/>
      <c r="X19" s="8" t="s">
        <v>116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116</v>
      </c>
      <c r="S20" s="8"/>
      <c r="T20" s="8"/>
      <c r="U20" s="9"/>
      <c r="V20" s="9"/>
      <c r="W20" s="10" t="s">
        <v>115</v>
      </c>
      <c r="X20" s="8"/>
      <c r="Y20" s="8"/>
      <c r="Z20" s="9"/>
      <c r="AA20" s="9"/>
      <c r="AB20" s="10" t="s">
        <v>115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15</v>
      </c>
      <c r="O21" s="9" t="s">
        <v>115</v>
      </c>
      <c r="P21" s="9" t="s">
        <v>4</v>
      </c>
      <c r="Q21" s="9" t="s">
        <v>116</v>
      </c>
      <c r="R21" s="44">
        <v>9</v>
      </c>
      <c r="S21" s="43">
        <v>14</v>
      </c>
      <c r="T21" s="9" t="s">
        <v>116</v>
      </c>
      <c r="U21" s="9" t="s">
        <v>4</v>
      </c>
      <c r="V21" s="9" t="s">
        <v>115</v>
      </c>
      <c r="W21" s="44">
        <v>15</v>
      </c>
      <c r="X21" s="43">
        <v>8</v>
      </c>
      <c r="Y21" s="9" t="s">
        <v>116</v>
      </c>
      <c r="Z21" s="9" t="s">
        <v>4</v>
      </c>
      <c r="AA21" s="9" t="s">
        <v>115</v>
      </c>
      <c r="AB21" s="44">
        <v>15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15</v>
      </c>
      <c r="O22" s="9" t="s">
        <v>115</v>
      </c>
      <c r="P22" s="9" t="s">
        <v>27</v>
      </c>
      <c r="Q22" s="9" t="s">
        <v>116</v>
      </c>
      <c r="R22" s="44">
        <v>14</v>
      </c>
      <c r="S22" s="43">
        <v>13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8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2</v>
      </c>
      <c r="AG22" s="209" t="s">
        <v>27</v>
      </c>
      <c r="AH22" s="212">
        <v>4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/>
      <c r="O23" s="9" t="s">
        <v>116</v>
      </c>
      <c r="P23" s="9" t="s">
        <v>27</v>
      </c>
      <c r="Q23" s="9" t="s">
        <v>116</v>
      </c>
      <c r="R23" s="44"/>
      <c r="S23" s="43"/>
      <c r="T23" s="9" t="s">
        <v>116</v>
      </c>
      <c r="U23" s="9" t="s">
        <v>27</v>
      </c>
      <c r="V23" s="9" t="s">
        <v>116</v>
      </c>
      <c r="W23" s="44"/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101</v>
      </c>
      <c r="C24" s="190"/>
      <c r="D24" s="45">
        <v>0</v>
      </c>
      <c r="E24" s="45"/>
      <c r="F24" s="46" t="s">
        <v>117</v>
      </c>
      <c r="G24" s="46"/>
      <c r="H24" s="47">
        <v>2</v>
      </c>
      <c r="I24" s="45">
        <v>0</v>
      </c>
      <c r="J24" s="45"/>
      <c r="K24" s="46" t="s">
        <v>118</v>
      </c>
      <c r="L24" s="46"/>
      <c r="M24" s="47">
        <v>2</v>
      </c>
      <c r="N24" s="140"/>
      <c r="O24" s="141"/>
      <c r="P24" s="141"/>
      <c r="Q24" s="141"/>
      <c r="R24" s="193"/>
      <c r="S24" s="45">
        <v>0</v>
      </c>
      <c r="T24" s="45"/>
      <c r="U24" s="46" t="s">
        <v>6</v>
      </c>
      <c r="V24" s="46"/>
      <c r="W24" s="47">
        <v>2</v>
      </c>
      <c r="X24" s="5"/>
      <c r="Y24" s="5"/>
      <c r="Z24" s="6"/>
      <c r="AA24" s="6"/>
      <c r="AB24" s="7"/>
      <c r="AC24" s="155">
        <v>0</v>
      </c>
      <c r="AD24" s="228" t="s">
        <v>27</v>
      </c>
      <c r="AE24" s="229">
        <v>3</v>
      </c>
      <c r="AF24" s="230">
        <v>0</v>
      </c>
      <c r="AG24" s="228"/>
      <c r="AH24" s="229"/>
      <c r="AI24" s="149">
        <v>0.6333333333333333</v>
      </c>
      <c r="AJ24" s="152">
        <v>5</v>
      </c>
      <c r="AL24">
        <v>3</v>
      </c>
      <c r="AM24">
        <v>0</v>
      </c>
      <c r="AN24">
        <v>6</v>
      </c>
      <c r="AO24">
        <v>6</v>
      </c>
      <c r="AQ24" s="135">
        <v>1</v>
      </c>
      <c r="AR24" s="135">
        <v>1</v>
      </c>
      <c r="AS24" s="135">
        <v>1</v>
      </c>
      <c r="AT24" s="135">
        <v>100</v>
      </c>
      <c r="AU24" s="135">
        <v>10</v>
      </c>
      <c r="AV24" s="135">
        <v>111</v>
      </c>
      <c r="AW24" s="135">
        <v>0</v>
      </c>
      <c r="AX24" s="158" t="s">
        <v>101</v>
      </c>
      <c r="AY24" s="158">
        <v>0.6333333333333333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116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116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115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115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7</v>
      </c>
      <c r="E27" s="9" t="s">
        <v>116</v>
      </c>
      <c r="F27" s="9" t="s">
        <v>27</v>
      </c>
      <c r="G27" s="9" t="s">
        <v>115</v>
      </c>
      <c r="H27" s="11">
        <v>15</v>
      </c>
      <c r="I27" s="9">
        <v>9</v>
      </c>
      <c r="J27" s="9" t="s">
        <v>116</v>
      </c>
      <c r="K27" s="9" t="s">
        <v>4</v>
      </c>
      <c r="L27" s="9" t="s">
        <v>115</v>
      </c>
      <c r="M27" s="11">
        <v>15</v>
      </c>
      <c r="N27" s="143"/>
      <c r="O27" s="144"/>
      <c r="P27" s="144"/>
      <c r="Q27" s="144"/>
      <c r="R27" s="194"/>
      <c r="S27" s="43">
        <v>11</v>
      </c>
      <c r="T27" s="9" t="s">
        <v>116</v>
      </c>
      <c r="U27" s="9" t="s">
        <v>4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6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14</v>
      </c>
      <c r="J28" s="9" t="s">
        <v>116</v>
      </c>
      <c r="K28" s="9" t="s">
        <v>27</v>
      </c>
      <c r="L28" s="9" t="s">
        <v>115</v>
      </c>
      <c r="M28" s="11">
        <v>15</v>
      </c>
      <c r="N28" s="143"/>
      <c r="O28" s="144"/>
      <c r="P28" s="144"/>
      <c r="Q28" s="144"/>
      <c r="R28" s="194"/>
      <c r="S28" s="43">
        <v>10</v>
      </c>
      <c r="T28" s="9" t="s">
        <v>116</v>
      </c>
      <c r="U28" s="9" t="s">
        <v>27</v>
      </c>
      <c r="V28" s="9" t="s">
        <v>115</v>
      </c>
      <c r="W28" s="44">
        <v>15</v>
      </c>
      <c r="X28" s="9"/>
      <c r="Y28" s="9"/>
      <c r="Z28" s="9"/>
      <c r="AA28" s="9"/>
      <c r="AB28" s="11"/>
      <c r="AC28" s="156"/>
      <c r="AD28" s="209"/>
      <c r="AE28" s="212"/>
      <c r="AF28" s="215">
        <v>0</v>
      </c>
      <c r="AG28" s="209" t="s">
        <v>27</v>
      </c>
      <c r="AH28" s="212">
        <v>6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0</v>
      </c>
      <c r="J29" s="12" t="s">
        <v>116</v>
      </c>
      <c r="K29" s="12" t="s">
        <v>27</v>
      </c>
      <c r="L29" s="12" t="s">
        <v>116</v>
      </c>
      <c r="M29" s="13">
        <v>0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57</v>
      </c>
      <c r="C30" s="190"/>
      <c r="D30" s="55" t="s">
        <v>32</v>
      </c>
      <c r="E30" s="55"/>
      <c r="F30" s="55" t="s">
        <v>107</v>
      </c>
      <c r="G30" s="55"/>
      <c r="H30" s="56" t="s">
        <v>33</v>
      </c>
      <c r="I30" s="45">
        <v>2</v>
      </c>
      <c r="J30" s="45"/>
      <c r="K30" s="46" t="s">
        <v>119</v>
      </c>
      <c r="L30" s="46"/>
      <c r="M30" s="47">
        <v>0</v>
      </c>
      <c r="N30" s="45">
        <v>2</v>
      </c>
      <c r="O30" s="45"/>
      <c r="P30" s="46" t="s">
        <v>105</v>
      </c>
      <c r="Q30" s="46"/>
      <c r="R30" s="47">
        <v>0</v>
      </c>
      <c r="S30" s="140"/>
      <c r="T30" s="141"/>
      <c r="U30" s="141"/>
      <c r="V30" s="141"/>
      <c r="W30" s="193"/>
      <c r="X30" s="45">
        <v>1</v>
      </c>
      <c r="Y30" s="45"/>
      <c r="Z30" s="46" t="s">
        <v>7</v>
      </c>
      <c r="AA30" s="46"/>
      <c r="AB30" s="47">
        <v>2</v>
      </c>
      <c r="AC30" s="155">
        <v>2</v>
      </c>
      <c r="AD30" s="228" t="s">
        <v>27</v>
      </c>
      <c r="AE30" s="229">
        <v>1</v>
      </c>
      <c r="AF30" s="230">
        <v>2.5</v>
      </c>
      <c r="AG30" s="228"/>
      <c r="AH30" s="229"/>
      <c r="AI30" s="149">
        <v>1.0652173913043479</v>
      </c>
      <c r="AJ30" s="152">
        <v>2</v>
      </c>
      <c r="AL30">
        <v>3</v>
      </c>
      <c r="AM30">
        <v>0</v>
      </c>
      <c r="AN30">
        <v>7</v>
      </c>
      <c r="AO30">
        <v>7</v>
      </c>
      <c r="AQ30" s="135">
        <v>3</v>
      </c>
      <c r="AR30" s="135">
        <v>4</v>
      </c>
      <c r="AS30" s="135">
        <v>3</v>
      </c>
      <c r="AT30" s="135">
        <v>300</v>
      </c>
      <c r="AU30" s="135">
        <v>40</v>
      </c>
      <c r="AV30" s="135">
        <v>343</v>
      </c>
      <c r="AW30" s="135">
        <v>2.5</v>
      </c>
      <c r="AX30" s="158" t="s">
        <v>57</v>
      </c>
      <c r="AY30" s="158">
        <v>203.56521739130434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115</v>
      </c>
      <c r="J31" s="8"/>
      <c r="K31" s="9"/>
      <c r="L31" s="9"/>
      <c r="M31" s="10"/>
      <c r="N31" s="8" t="s">
        <v>115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116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116</v>
      </c>
      <c r="N32" s="8"/>
      <c r="O32" s="8"/>
      <c r="P32" s="9"/>
      <c r="Q32" s="9"/>
      <c r="R32" s="10" t="s">
        <v>116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115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14</v>
      </c>
      <c r="E33" s="9" t="s">
        <v>116</v>
      </c>
      <c r="F33" s="9" t="s">
        <v>4</v>
      </c>
      <c r="G33" s="9" t="s">
        <v>115</v>
      </c>
      <c r="H33" s="11">
        <v>15</v>
      </c>
      <c r="I33" s="9">
        <v>15</v>
      </c>
      <c r="J33" s="9" t="s">
        <v>115</v>
      </c>
      <c r="K33" s="9" t="s">
        <v>4</v>
      </c>
      <c r="L33" s="9" t="s">
        <v>116</v>
      </c>
      <c r="M33" s="11">
        <v>14</v>
      </c>
      <c r="N33" s="9">
        <v>15</v>
      </c>
      <c r="O33" s="9" t="s">
        <v>115</v>
      </c>
      <c r="P33" s="9" t="s">
        <v>4</v>
      </c>
      <c r="Q33" s="9" t="s">
        <v>116</v>
      </c>
      <c r="R33" s="11">
        <v>11</v>
      </c>
      <c r="S33" s="143"/>
      <c r="T33" s="144"/>
      <c r="U33" s="144"/>
      <c r="V33" s="144"/>
      <c r="W33" s="194"/>
      <c r="X33" s="43">
        <v>11</v>
      </c>
      <c r="Y33" s="9" t="s">
        <v>116</v>
      </c>
      <c r="Z33" s="9" t="s">
        <v>4</v>
      </c>
      <c r="AA33" s="9" t="s">
        <v>115</v>
      </c>
      <c r="AB33" s="44">
        <v>15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9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13</v>
      </c>
      <c r="N34" s="9">
        <v>15</v>
      </c>
      <c r="O34" s="9" t="s">
        <v>115</v>
      </c>
      <c r="P34" s="9" t="s">
        <v>27</v>
      </c>
      <c r="Q34" s="9" t="s">
        <v>116</v>
      </c>
      <c r="R34" s="11">
        <v>10</v>
      </c>
      <c r="S34" s="143"/>
      <c r="T34" s="144"/>
      <c r="U34" s="144"/>
      <c r="V34" s="144"/>
      <c r="W34" s="194"/>
      <c r="X34" s="43">
        <v>15</v>
      </c>
      <c r="Y34" s="9" t="s">
        <v>115</v>
      </c>
      <c r="Z34" s="9" t="s">
        <v>27</v>
      </c>
      <c r="AA34" s="9" t="s">
        <v>116</v>
      </c>
      <c r="AB34" s="44">
        <v>14</v>
      </c>
      <c r="AC34" s="156"/>
      <c r="AD34" s="209"/>
      <c r="AE34" s="212"/>
      <c r="AF34" s="215">
        <v>5</v>
      </c>
      <c r="AG34" s="209" t="s">
        <v>27</v>
      </c>
      <c r="AH34" s="212">
        <v>2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0</v>
      </c>
      <c r="E35" s="12" t="s">
        <v>116</v>
      </c>
      <c r="F35" s="12" t="s">
        <v>27</v>
      </c>
      <c r="G35" s="12" t="s">
        <v>116</v>
      </c>
      <c r="H35" s="13">
        <v>0</v>
      </c>
      <c r="I35" s="12">
        <v>0</v>
      </c>
      <c r="J35" s="12" t="s">
        <v>116</v>
      </c>
      <c r="K35" s="12" t="s">
        <v>27</v>
      </c>
      <c r="L35" s="12" t="s">
        <v>116</v>
      </c>
      <c r="M35" s="13">
        <v>0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>
        <v>12</v>
      </c>
      <c r="Y35" s="9" t="s">
        <v>116</v>
      </c>
      <c r="Z35" s="9" t="s">
        <v>27</v>
      </c>
      <c r="AA35" s="9" t="s">
        <v>115</v>
      </c>
      <c r="AB35" s="44">
        <v>15</v>
      </c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103</v>
      </c>
      <c r="C36" s="137"/>
      <c r="D36" s="45">
        <v>0</v>
      </c>
      <c r="E36" s="45"/>
      <c r="F36" s="46" t="s">
        <v>104</v>
      </c>
      <c r="G36" s="46"/>
      <c r="H36" s="47">
        <v>2</v>
      </c>
      <c r="I36" s="45">
        <v>2</v>
      </c>
      <c r="J36" s="45"/>
      <c r="K36" s="46" t="s">
        <v>106</v>
      </c>
      <c r="L36" s="46"/>
      <c r="M36" s="47">
        <v>0</v>
      </c>
      <c r="N36" s="5"/>
      <c r="O36" s="5"/>
      <c r="P36" s="6"/>
      <c r="Q36" s="6"/>
      <c r="R36" s="7"/>
      <c r="S36" s="45">
        <v>2</v>
      </c>
      <c r="T36" s="45"/>
      <c r="U36" s="46" t="s">
        <v>120</v>
      </c>
      <c r="V36" s="46"/>
      <c r="W36" s="47">
        <v>1</v>
      </c>
      <c r="X36" s="140"/>
      <c r="Y36" s="141"/>
      <c r="Z36" s="141"/>
      <c r="AA36" s="141"/>
      <c r="AB36" s="142"/>
      <c r="AC36" s="155">
        <v>2</v>
      </c>
      <c r="AD36" s="228" t="s">
        <v>27</v>
      </c>
      <c r="AE36" s="229">
        <v>1</v>
      </c>
      <c r="AF36" s="230">
        <v>1.3333333333333333</v>
      </c>
      <c r="AG36" s="228"/>
      <c r="AH36" s="229"/>
      <c r="AI36" s="149">
        <v>1.1071428571428572</v>
      </c>
      <c r="AJ36" s="152">
        <v>3</v>
      </c>
      <c r="AL36">
        <v>3</v>
      </c>
      <c r="AM36">
        <v>0</v>
      </c>
      <c r="AN36">
        <v>7</v>
      </c>
      <c r="AO36">
        <v>7</v>
      </c>
      <c r="AQ36" s="135">
        <v>3</v>
      </c>
      <c r="AR36" s="135">
        <v>3</v>
      </c>
      <c r="AS36" s="135">
        <v>4</v>
      </c>
      <c r="AT36" s="135">
        <v>300</v>
      </c>
      <c r="AU36" s="135">
        <v>30</v>
      </c>
      <c r="AV36" s="135">
        <v>334</v>
      </c>
      <c r="AW36" s="135">
        <v>1.3333333333333333</v>
      </c>
      <c r="AX36" s="158" t="s">
        <v>103</v>
      </c>
      <c r="AY36" s="158">
        <v>202.4404761904762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115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115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116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116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11</v>
      </c>
      <c r="E39" s="9" t="s">
        <v>116</v>
      </c>
      <c r="F39" s="9" t="s">
        <v>4</v>
      </c>
      <c r="G39" s="9" t="s">
        <v>115</v>
      </c>
      <c r="H39" s="11">
        <v>15</v>
      </c>
      <c r="I39" s="9">
        <v>15</v>
      </c>
      <c r="J39" s="9" t="s">
        <v>115</v>
      </c>
      <c r="K39" s="9" t="s">
        <v>4</v>
      </c>
      <c r="L39" s="9" t="s">
        <v>116</v>
      </c>
      <c r="M39" s="11">
        <v>8</v>
      </c>
      <c r="N39" s="9"/>
      <c r="O39" s="9"/>
      <c r="P39" s="9"/>
      <c r="Q39" s="9"/>
      <c r="R39" s="11"/>
      <c r="S39" s="9">
        <v>15</v>
      </c>
      <c r="T39" s="9" t="s">
        <v>115</v>
      </c>
      <c r="U39" s="9" t="s">
        <v>4</v>
      </c>
      <c r="V39" s="9" t="s">
        <v>116</v>
      </c>
      <c r="W39" s="11">
        <v>11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8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8</v>
      </c>
      <c r="N40" s="9"/>
      <c r="O40" s="9"/>
      <c r="P40" s="9"/>
      <c r="Q40" s="9"/>
      <c r="R40" s="11"/>
      <c r="S40" s="9">
        <v>14</v>
      </c>
      <c r="T40" s="9" t="s">
        <v>116</v>
      </c>
      <c r="U40" s="9" t="s">
        <v>27</v>
      </c>
      <c r="V40" s="9" t="s">
        <v>115</v>
      </c>
      <c r="W40" s="11">
        <v>15</v>
      </c>
      <c r="X40" s="143"/>
      <c r="Y40" s="144"/>
      <c r="Z40" s="144"/>
      <c r="AA40" s="144"/>
      <c r="AB40" s="145"/>
      <c r="AC40" s="156"/>
      <c r="AD40" s="209"/>
      <c r="AE40" s="212"/>
      <c r="AF40" s="215">
        <v>4</v>
      </c>
      <c r="AG40" s="209" t="s">
        <v>27</v>
      </c>
      <c r="AH40" s="212">
        <v>3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15</v>
      </c>
      <c r="T41" s="14" t="s">
        <v>115</v>
      </c>
      <c r="U41" s="14" t="s">
        <v>27</v>
      </c>
      <c r="V41" s="14" t="s">
        <v>116</v>
      </c>
      <c r="W41" s="15">
        <v>12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57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57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57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57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57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58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53</v>
      </c>
      <c r="E50" s="54" t="e">
        <v>#REF!</v>
      </c>
      <c r="F50" s="54">
        <v>82</v>
      </c>
      <c r="G50" s="54" t="e">
        <v>#REF!</v>
      </c>
      <c r="H50" s="54">
        <v>43</v>
      </c>
      <c r="I50" s="54">
        <v>57</v>
      </c>
      <c r="J50" s="54" t="e">
        <v>#REF!</v>
      </c>
      <c r="K50" s="54">
        <v>49</v>
      </c>
      <c r="L50" s="54" t="e">
        <v>#REF!</v>
      </c>
      <c r="M50" s="54">
        <v>51</v>
      </c>
      <c r="N50" s="54">
        <v>46</v>
      </c>
      <c r="O50" s="54" t="e">
        <v>#REF!</v>
      </c>
      <c r="P50" s="54">
        <v>53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42</v>
      </c>
      <c r="BL72" t="s">
        <v>43</v>
      </c>
      <c r="BM72" t="s">
        <v>44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53</v>
      </c>
      <c r="E74" s="54" t="e">
        <v>#REF!</v>
      </c>
      <c r="F74" s="54">
        <v>82</v>
      </c>
      <c r="G74" s="54" t="e">
        <v>#REF!</v>
      </c>
      <c r="H74" s="54">
        <v>43</v>
      </c>
      <c r="I74" s="54">
        <v>57</v>
      </c>
      <c r="J74" s="54" t="e">
        <v>#REF!</v>
      </c>
      <c r="K74" s="54">
        <v>49</v>
      </c>
      <c r="L74" s="54" t="e">
        <v>#REF!</v>
      </c>
      <c r="M74" s="54">
        <v>51</v>
      </c>
      <c r="N74" s="54">
        <v>46</v>
      </c>
      <c r="O74" s="54" t="e">
        <v>#REF!</v>
      </c>
      <c r="P74" s="54">
        <v>53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6</v>
      </c>
      <c r="BL75" s="49">
        <v>6</v>
      </c>
      <c r="BM75" s="49">
        <v>6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84</v>
      </c>
      <c r="BL76" s="2" t="s">
        <v>112</v>
      </c>
      <c r="BM76" s="2" t="s">
        <v>112</v>
      </c>
      <c r="BO76" s="2"/>
      <c r="BP76" s="2" t="s">
        <v>83</v>
      </c>
      <c r="BQ76" s="2" t="s">
        <v>56</v>
      </c>
      <c r="BR76" s="2" t="s">
        <v>90</v>
      </c>
      <c r="BS76" s="2" t="s">
        <v>55</v>
      </c>
      <c r="BT76" s="2" t="s">
        <v>54</v>
      </c>
      <c r="BU76" s="2" t="s">
        <v>84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95</v>
      </c>
      <c r="BL77" s="2" t="s">
        <v>112</v>
      </c>
      <c r="BM77" s="2" t="s">
        <v>112</v>
      </c>
      <c r="BO77" s="2"/>
      <c r="BP77" s="2" t="s">
        <v>89</v>
      </c>
      <c r="BQ77" s="2" t="s">
        <v>85</v>
      </c>
      <c r="BR77" s="2" t="s">
        <v>87</v>
      </c>
      <c r="BS77" s="2" t="s">
        <v>82</v>
      </c>
      <c r="BT77" s="2" t="s">
        <v>86</v>
      </c>
      <c r="BU77" s="2" t="s">
        <v>95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101</v>
      </c>
      <c r="BL78" s="2" t="s">
        <v>112</v>
      </c>
      <c r="BM78" s="2" t="s">
        <v>112</v>
      </c>
      <c r="BO78" s="2"/>
      <c r="BP78" s="2" t="s">
        <v>58</v>
      </c>
      <c r="BQ78" s="2" t="s">
        <v>100</v>
      </c>
      <c r="BR78" s="2" t="s">
        <v>92</v>
      </c>
      <c r="BS78" s="2" t="s">
        <v>80</v>
      </c>
      <c r="BT78" s="2" t="s">
        <v>98</v>
      </c>
      <c r="BU78" s="2" t="s">
        <v>101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57</v>
      </c>
      <c r="BL79" s="2" t="s">
        <v>112</v>
      </c>
      <c r="BM79" s="2" t="s">
        <v>112</v>
      </c>
      <c r="BO79" s="2"/>
      <c r="BP79" s="2" t="s">
        <v>102</v>
      </c>
      <c r="BQ79" s="2" t="s">
        <v>88</v>
      </c>
      <c r="BR79" s="2" t="s">
        <v>94</v>
      </c>
      <c r="BS79" s="2" t="s">
        <v>52</v>
      </c>
      <c r="BT79" s="2" t="s">
        <v>99</v>
      </c>
      <c r="BU79" s="2" t="s">
        <v>57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103</v>
      </c>
      <c r="BL80" s="2" t="s">
        <v>112</v>
      </c>
      <c r="BM80" s="2" t="s">
        <v>112</v>
      </c>
      <c r="BO80" s="2"/>
      <c r="BP80" s="2" t="s">
        <v>81</v>
      </c>
      <c r="BQ80" s="2" t="s">
        <v>97</v>
      </c>
      <c r="BR80" s="2" t="s">
        <v>91</v>
      </c>
      <c r="BS80" s="2" t="s">
        <v>93</v>
      </c>
      <c r="BT80" s="2" t="s">
        <v>96</v>
      </c>
      <c r="BU80" s="2" t="s">
        <v>103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49</v>
      </c>
      <c r="BK93" s="2" t="s">
        <v>124</v>
      </c>
      <c r="BL93" s="2" t="s">
        <v>112</v>
      </c>
      <c r="BM93" s="2" t="s">
        <v>112</v>
      </c>
    </row>
    <row r="94" spans="62:83" x14ac:dyDescent="0.15">
      <c r="BJ94" t="s">
        <v>50</v>
      </c>
      <c r="BK94" s="2">
        <v>0</v>
      </c>
      <c r="BL94" s="2" t="s">
        <v>112</v>
      </c>
      <c r="BM94" s="2" t="s">
        <v>112</v>
      </c>
    </row>
  </sheetData>
  <mergeCells count="151">
    <mergeCell ref="AQ42:AQ47"/>
    <mergeCell ref="AR42:AR47"/>
    <mergeCell ref="AS42:AS47"/>
    <mergeCell ref="AT42:AT47"/>
    <mergeCell ref="AU42:AU47"/>
    <mergeCell ref="AF46:AF47"/>
    <mergeCell ref="AG46:AG47"/>
    <mergeCell ref="AH46:AH47"/>
    <mergeCell ref="AI42:AI47"/>
    <mergeCell ref="AJ42:AJ47"/>
    <mergeCell ref="A42:A47"/>
    <mergeCell ref="B42:B47"/>
    <mergeCell ref="AC42:AC47"/>
    <mergeCell ref="AD42:AD47"/>
    <mergeCell ref="AE42:AE47"/>
    <mergeCell ref="AF42:AH45"/>
    <mergeCell ref="AC36:AC41"/>
    <mergeCell ref="AD36:AD41"/>
    <mergeCell ref="AE36:AE41"/>
    <mergeCell ref="AF36:AH39"/>
    <mergeCell ref="AJ30:AJ35"/>
    <mergeCell ref="AF28:AF29"/>
    <mergeCell ref="AG28:AG29"/>
    <mergeCell ref="AH28:AH29"/>
    <mergeCell ref="AQ36:AQ41"/>
    <mergeCell ref="AR36:AR41"/>
    <mergeCell ref="AF40:AF41"/>
    <mergeCell ref="AG40:AG41"/>
    <mergeCell ref="AH40:AH41"/>
    <mergeCell ref="AI36:AI41"/>
    <mergeCell ref="AQ30:AQ35"/>
    <mergeCell ref="AR30:AR35"/>
    <mergeCell ref="AE30:AE35"/>
    <mergeCell ref="AF30:AH33"/>
    <mergeCell ref="AS18:AS23"/>
    <mergeCell ref="AF22:AF23"/>
    <mergeCell ref="AG22:AG23"/>
    <mergeCell ref="AH22:AH23"/>
    <mergeCell ref="AC24:AC29"/>
    <mergeCell ref="AD24:AD29"/>
    <mergeCell ref="AE24:AE29"/>
    <mergeCell ref="AF24:AH27"/>
    <mergeCell ref="AQ24:AQ29"/>
    <mergeCell ref="AR24:AR29"/>
    <mergeCell ref="AC18:AC23"/>
    <mergeCell ref="AD18:AD23"/>
    <mergeCell ref="AE18:AE23"/>
    <mergeCell ref="AF18:AH21"/>
    <mergeCell ref="AQ18:AQ23"/>
    <mergeCell ref="AR18:AR23"/>
    <mergeCell ref="AI24:AI29"/>
    <mergeCell ref="AJ24:AJ29"/>
    <mergeCell ref="AF34:AF35"/>
    <mergeCell ref="AG34:AG35"/>
    <mergeCell ref="AH34:AH35"/>
    <mergeCell ref="AI30:AI35"/>
    <mergeCell ref="AX12:AX17"/>
    <mergeCell ref="AY12:AY17"/>
    <mergeCell ref="AX18:AX23"/>
    <mergeCell ref="AY18:AY23"/>
    <mergeCell ref="AV18:AV23"/>
    <mergeCell ref="AW18:AW23"/>
    <mergeCell ref="AT18:AT23"/>
    <mergeCell ref="AU18:AU23"/>
    <mergeCell ref="AR12:AR17"/>
    <mergeCell ref="AS12:AS17"/>
    <mergeCell ref="AT12:AT17"/>
    <mergeCell ref="AV12:AV17"/>
    <mergeCell ref="AW12:AW17"/>
    <mergeCell ref="AU12:AU17"/>
    <mergeCell ref="AX24:AX29"/>
    <mergeCell ref="AY24:AY29"/>
    <mergeCell ref="AX30:AX35"/>
    <mergeCell ref="AY30:AY35"/>
    <mergeCell ref="AS36:AS41"/>
    <mergeCell ref="AT36:AT41"/>
    <mergeCell ref="AU36:AU41"/>
    <mergeCell ref="AX36:AX41"/>
    <mergeCell ref="AY36:AY41"/>
    <mergeCell ref="AW36:AW41"/>
    <mergeCell ref="AV24:AV29"/>
    <mergeCell ref="AW24:AW29"/>
    <mergeCell ref="AS24:AS29"/>
    <mergeCell ref="AT24:AT29"/>
    <mergeCell ref="AU24:AU29"/>
    <mergeCell ref="AV30:AV35"/>
    <mergeCell ref="AT30:AT35"/>
    <mergeCell ref="AU30:AU35"/>
    <mergeCell ref="AS30:AS35"/>
    <mergeCell ref="A8:A11"/>
    <mergeCell ref="B8:C11"/>
    <mergeCell ref="D8:H11"/>
    <mergeCell ref="I8:M11"/>
    <mergeCell ref="AI12:AI17"/>
    <mergeCell ref="AJ12:AJ17"/>
    <mergeCell ref="AJ8:AJ11"/>
    <mergeCell ref="A12:A41"/>
    <mergeCell ref="AC12:AC17"/>
    <mergeCell ref="AD12:AD17"/>
    <mergeCell ref="B24:C29"/>
    <mergeCell ref="N24:R29"/>
    <mergeCell ref="B12:C17"/>
    <mergeCell ref="D12:H17"/>
    <mergeCell ref="B36:C41"/>
    <mergeCell ref="X36:AB41"/>
    <mergeCell ref="B18:C23"/>
    <mergeCell ref="I18:M23"/>
    <mergeCell ref="AI18:AI23"/>
    <mergeCell ref="AJ18:AJ23"/>
    <mergeCell ref="S8:W11"/>
    <mergeCell ref="AC8:AE11"/>
    <mergeCell ref="AF8:AH11"/>
    <mergeCell ref="AI8:AI11"/>
    <mergeCell ref="AC1:AE1"/>
    <mergeCell ref="AF1:AH1"/>
    <mergeCell ref="X8:AB11"/>
    <mergeCell ref="X6:AE6"/>
    <mergeCell ref="AF6:AJ6"/>
    <mergeCell ref="AF7:AJ7"/>
    <mergeCell ref="I7:M7"/>
    <mergeCell ref="N7:R7"/>
    <mergeCell ref="N8:R11"/>
    <mergeCell ref="I6:M6"/>
    <mergeCell ref="N6:R6"/>
    <mergeCell ref="N3:R3"/>
    <mergeCell ref="N4:R4"/>
    <mergeCell ref="I3:M3"/>
    <mergeCell ref="AV42:AV47"/>
    <mergeCell ref="AW42:AW47"/>
    <mergeCell ref="AW30:AW35"/>
    <mergeCell ref="B30:C35"/>
    <mergeCell ref="S30:W35"/>
    <mergeCell ref="AJ36:AJ41"/>
    <mergeCell ref="AV36:AV41"/>
    <mergeCell ref="S3:W3"/>
    <mergeCell ref="I4:M4"/>
    <mergeCell ref="S4:W4"/>
    <mergeCell ref="B4:C4"/>
    <mergeCell ref="D4:H4"/>
    <mergeCell ref="B3:C3"/>
    <mergeCell ref="D3:H3"/>
    <mergeCell ref="AL10:AL11"/>
    <mergeCell ref="AM10:AM11"/>
    <mergeCell ref="AE12:AE17"/>
    <mergeCell ref="AF12:AH15"/>
    <mergeCell ref="AQ12:AQ17"/>
    <mergeCell ref="AF16:AF17"/>
    <mergeCell ref="AG16:AG17"/>
    <mergeCell ref="AH16:AH17"/>
    <mergeCell ref="AC30:AC35"/>
    <mergeCell ref="AD30:AD35"/>
  </mergeCells>
  <phoneticPr fontId="2"/>
  <conditionalFormatting sqref="AL12 AL18 AL24 AL30 AL36">
    <cfRule type="cellIs" dxfId="27" priority="1" stopIfTrue="1" operator="notEqual">
      <formula>3</formula>
    </cfRule>
  </conditionalFormatting>
  <conditionalFormatting sqref="AM12 AM18 AM24 AM30 AM36">
    <cfRule type="cellIs" dxfId="26" priority="2" stopIfTrue="1" operator="notEqual">
      <formula>0</formula>
    </cfRule>
  </conditionalFormatting>
  <conditionalFormatting sqref="D50:P50 D74:P74">
    <cfRule type="cellIs" dxfId="25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24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5"/>
  <sheetViews>
    <sheetView zoomScaleNormal="100" zoomScaleSheetLayoutView="100" workbookViewId="0">
      <selection activeCell="E1" sqref="E1"/>
    </sheetView>
  </sheetViews>
  <sheetFormatPr defaultRowHeight="13.5" x14ac:dyDescent="0.15"/>
  <cols>
    <col min="1" max="1" width="3.5" style="70" customWidth="1"/>
    <col min="2" max="2" width="9" style="68"/>
    <col min="3" max="3" width="5.25" style="68" customWidth="1"/>
    <col min="4" max="4" width="10.625" style="68" customWidth="1"/>
    <col min="5" max="5" width="19.625" style="68" customWidth="1"/>
    <col min="6" max="6" width="6.125" style="70" customWidth="1"/>
    <col min="7" max="7" width="9" style="68"/>
    <col min="8" max="8" width="5.25" style="68" customWidth="1"/>
    <col min="9" max="9" width="10.625" style="68" customWidth="1"/>
    <col min="10" max="10" width="19.625" style="68" customWidth="1"/>
    <col min="11" max="11" width="6.125" style="70" customWidth="1"/>
    <col min="12" max="12" width="13.125" style="70" customWidth="1"/>
    <col min="13" max="13" width="4.625" style="70" customWidth="1"/>
    <col min="14" max="14" width="10.625" style="68" customWidth="1"/>
    <col min="15" max="15" width="19.625" style="68" customWidth="1"/>
    <col min="16" max="16" width="4.125" style="70" customWidth="1"/>
    <col min="17" max="17" width="2.875" style="70" customWidth="1"/>
    <col min="18" max="16384" width="9" style="70"/>
  </cols>
  <sheetData>
    <row r="1" spans="2:16" ht="14.25" customHeight="1" x14ac:dyDescent="0.15">
      <c r="C1" s="244"/>
      <c r="D1" s="244"/>
      <c r="E1" s="69"/>
      <c r="L1" s="245" t="s">
        <v>61</v>
      </c>
      <c r="M1" s="245"/>
      <c r="N1" s="245"/>
      <c r="O1" s="245"/>
    </row>
    <row r="2" spans="2:16" ht="14.25" customHeight="1" x14ac:dyDescent="0.15">
      <c r="C2" s="244"/>
      <c r="D2" s="244"/>
      <c r="E2" s="69"/>
      <c r="L2" s="245"/>
      <c r="M2" s="245"/>
      <c r="N2" s="245"/>
      <c r="O2" s="245"/>
    </row>
    <row r="3" spans="2:16" ht="14.25" customHeight="1" x14ac:dyDescent="0.15">
      <c r="C3" s="69"/>
      <c r="D3" s="69"/>
      <c r="E3" s="69"/>
      <c r="L3" s="245"/>
      <c r="M3" s="245"/>
      <c r="N3" s="245"/>
      <c r="O3" s="245"/>
    </row>
    <row r="4" spans="2:16" ht="14.25" customHeight="1" x14ac:dyDescent="0.15">
      <c r="D4" s="68" t="s">
        <v>62</v>
      </c>
      <c r="H4" s="68" t="s">
        <v>63</v>
      </c>
      <c r="L4" s="70" t="s">
        <v>64</v>
      </c>
    </row>
    <row r="5" spans="2:16" ht="21" customHeight="1" thickBot="1" x14ac:dyDescent="0.2">
      <c r="B5" s="71" t="s">
        <v>65</v>
      </c>
      <c r="C5" s="71" t="s">
        <v>26</v>
      </c>
      <c r="D5" s="71" t="s">
        <v>66</v>
      </c>
      <c r="E5" s="71" t="s">
        <v>19</v>
      </c>
      <c r="G5" s="72" t="s">
        <v>26</v>
      </c>
      <c r="H5" s="71" t="s">
        <v>65</v>
      </c>
      <c r="I5" s="71" t="s">
        <v>66</v>
      </c>
      <c r="J5" s="71" t="s">
        <v>19</v>
      </c>
      <c r="L5" s="72" t="s">
        <v>67</v>
      </c>
      <c r="M5" s="246" t="s">
        <v>68</v>
      </c>
      <c r="N5" s="247"/>
      <c r="O5" s="72" t="s">
        <v>19</v>
      </c>
    </row>
    <row r="6" spans="2:16" ht="15.95" customHeight="1" thickTop="1" x14ac:dyDescent="0.15">
      <c r="B6" s="248" t="s">
        <v>70</v>
      </c>
      <c r="C6" s="73">
        <v>1</v>
      </c>
      <c r="D6" s="74">
        <v>311.63636363636363</v>
      </c>
      <c r="E6" s="75" t="s">
        <v>89</v>
      </c>
      <c r="G6" s="243" t="s">
        <v>69</v>
      </c>
      <c r="H6" s="76">
        <v>1</v>
      </c>
      <c r="I6" s="77">
        <v>311.63636363636363</v>
      </c>
      <c r="J6" s="78" t="s">
        <v>89</v>
      </c>
      <c r="L6" s="237">
        <v>1</v>
      </c>
      <c r="M6" s="117">
        <v>1</v>
      </c>
      <c r="N6" s="94">
        <v>312.43243243243245</v>
      </c>
      <c r="O6" s="95" t="s">
        <v>55</v>
      </c>
      <c r="P6" s="80"/>
    </row>
    <row r="7" spans="2:16" ht="15.95" customHeight="1" x14ac:dyDescent="0.15">
      <c r="B7" s="249"/>
      <c r="C7" s="81">
        <v>2</v>
      </c>
      <c r="D7" s="74">
        <v>304.07407407407408</v>
      </c>
      <c r="E7" s="75" t="s">
        <v>83</v>
      </c>
      <c r="G7" s="243"/>
      <c r="H7" s="82">
        <v>2</v>
      </c>
      <c r="I7" s="83">
        <v>307.26582278481015</v>
      </c>
      <c r="J7" s="84" t="s">
        <v>88</v>
      </c>
      <c r="L7" s="237"/>
      <c r="M7" s="75">
        <v>2</v>
      </c>
      <c r="N7" s="94">
        <v>311.63636363636363</v>
      </c>
      <c r="O7" s="95" t="s">
        <v>89</v>
      </c>
      <c r="P7" s="80"/>
    </row>
    <row r="8" spans="2:16" ht="15.95" customHeight="1" x14ac:dyDescent="0.15">
      <c r="B8" s="249"/>
      <c r="C8" s="81">
        <v>3</v>
      </c>
      <c r="D8" s="74">
        <v>101.58095238095237</v>
      </c>
      <c r="E8" s="75" t="s">
        <v>102</v>
      </c>
      <c r="G8" s="243"/>
      <c r="H8" s="82">
        <v>3</v>
      </c>
      <c r="I8" s="85">
        <v>307.38666666666666</v>
      </c>
      <c r="J8" s="86" t="s">
        <v>94</v>
      </c>
      <c r="L8" s="237"/>
      <c r="M8" s="117">
        <v>3</v>
      </c>
      <c r="N8" s="94">
        <v>311.63636363636363</v>
      </c>
      <c r="O8" s="95" t="s">
        <v>84</v>
      </c>
      <c r="P8" s="80"/>
    </row>
    <row r="9" spans="2:16" ht="15.95" customHeight="1" x14ac:dyDescent="0.15">
      <c r="B9" s="249"/>
      <c r="C9" s="81">
        <v>4</v>
      </c>
      <c r="D9" s="74">
        <v>101.21188118811882</v>
      </c>
      <c r="E9" s="75" t="s">
        <v>58</v>
      </c>
      <c r="G9" s="243"/>
      <c r="H9" s="82">
        <v>4</v>
      </c>
      <c r="I9" s="87">
        <v>312.43243243243245</v>
      </c>
      <c r="J9" s="88" t="s">
        <v>55</v>
      </c>
      <c r="L9" s="237"/>
      <c r="M9" s="75">
        <v>4</v>
      </c>
      <c r="N9" s="94">
        <v>307.48571428571427</v>
      </c>
      <c r="O9" s="95" t="s">
        <v>54</v>
      </c>
      <c r="P9" s="80"/>
    </row>
    <row r="10" spans="2:16" ht="15.95" customHeight="1" x14ac:dyDescent="0.15">
      <c r="B10" s="250"/>
      <c r="C10" s="81">
        <v>5</v>
      </c>
      <c r="D10" s="74">
        <v>1.1681159420289855</v>
      </c>
      <c r="E10" s="75" t="s">
        <v>81</v>
      </c>
      <c r="G10" s="243"/>
      <c r="H10" s="89">
        <v>5</v>
      </c>
      <c r="I10" s="90">
        <v>307.48571428571427</v>
      </c>
      <c r="J10" s="91" t="s">
        <v>54</v>
      </c>
      <c r="L10" s="237"/>
      <c r="M10" s="117">
        <v>5</v>
      </c>
      <c r="N10" s="94">
        <v>307.38666666666666</v>
      </c>
      <c r="O10" s="95" t="s">
        <v>94</v>
      </c>
      <c r="P10" s="80"/>
    </row>
    <row r="11" spans="2:16" ht="15.95" customHeight="1" x14ac:dyDescent="0.15">
      <c r="B11" s="251" t="s">
        <v>71</v>
      </c>
      <c r="C11" s="81">
        <v>1</v>
      </c>
      <c r="D11" s="93">
        <v>307.26582278481015</v>
      </c>
      <c r="E11" s="98" t="s">
        <v>88</v>
      </c>
      <c r="G11" s="243"/>
      <c r="H11" s="82">
        <v>6</v>
      </c>
      <c r="I11" s="115">
        <v>311.63636363636363</v>
      </c>
      <c r="J11" s="116" t="s">
        <v>84</v>
      </c>
      <c r="L11" s="237">
        <v>2</v>
      </c>
      <c r="M11" s="118">
        <v>6</v>
      </c>
      <c r="N11" s="83">
        <v>307.26582278481015</v>
      </c>
      <c r="O11" s="84" t="s">
        <v>88</v>
      </c>
      <c r="P11" s="80"/>
    </row>
    <row r="12" spans="2:16" ht="15.95" customHeight="1" x14ac:dyDescent="0.15">
      <c r="B12" s="252"/>
      <c r="C12" s="81">
        <v>2</v>
      </c>
      <c r="D12" s="93">
        <v>202.92803030303028</v>
      </c>
      <c r="E12" s="98" t="s">
        <v>100</v>
      </c>
      <c r="G12" s="243" t="s">
        <v>76</v>
      </c>
      <c r="H12" s="82">
        <v>1</v>
      </c>
      <c r="I12" s="94">
        <v>304.07407407407408</v>
      </c>
      <c r="J12" s="95" t="s">
        <v>83</v>
      </c>
      <c r="L12" s="237"/>
      <c r="M12" s="92">
        <v>7</v>
      </c>
      <c r="N12" s="83">
        <v>307.35064935064935</v>
      </c>
      <c r="O12" s="84" t="s">
        <v>99</v>
      </c>
      <c r="P12" s="80"/>
    </row>
    <row r="13" spans="2:16" ht="15.95" customHeight="1" x14ac:dyDescent="0.15">
      <c r="B13" s="252"/>
      <c r="C13" s="81">
        <v>3</v>
      </c>
      <c r="D13" s="93">
        <v>202.76241134751771</v>
      </c>
      <c r="E13" s="98" t="s">
        <v>56</v>
      </c>
      <c r="G13" s="243"/>
      <c r="H13" s="82">
        <v>2</v>
      </c>
      <c r="I13" s="83">
        <v>202.92803030303028</v>
      </c>
      <c r="J13" s="84" t="s">
        <v>100</v>
      </c>
      <c r="L13" s="237"/>
      <c r="M13" s="118">
        <v>8</v>
      </c>
      <c r="N13" s="83">
        <v>304.10204081632651</v>
      </c>
      <c r="O13" s="84" t="s">
        <v>82</v>
      </c>
      <c r="P13" s="80"/>
    </row>
    <row r="14" spans="2:16" ht="15.95" customHeight="1" x14ac:dyDescent="0.15">
      <c r="B14" s="252"/>
      <c r="C14" s="81">
        <v>4</v>
      </c>
      <c r="D14" s="93">
        <v>101.18</v>
      </c>
      <c r="E14" s="98" t="s">
        <v>97</v>
      </c>
      <c r="G14" s="243"/>
      <c r="H14" s="82">
        <v>3</v>
      </c>
      <c r="I14" s="85">
        <v>202.36818181818182</v>
      </c>
      <c r="J14" s="86" t="s">
        <v>90</v>
      </c>
      <c r="L14" s="237"/>
      <c r="M14" s="92">
        <v>9</v>
      </c>
      <c r="N14" s="83">
        <v>304.07407407407408</v>
      </c>
      <c r="O14" s="84" t="s">
        <v>83</v>
      </c>
      <c r="P14" s="80"/>
    </row>
    <row r="15" spans="2:16" ht="15.95" customHeight="1" x14ac:dyDescent="0.15">
      <c r="B15" s="253"/>
      <c r="C15" s="81">
        <v>5</v>
      </c>
      <c r="D15" s="93">
        <v>0.83656957928802589</v>
      </c>
      <c r="E15" s="98" t="s">
        <v>85</v>
      </c>
      <c r="G15" s="243"/>
      <c r="H15" s="79">
        <v>4</v>
      </c>
      <c r="I15" s="96">
        <v>304.10204081632651</v>
      </c>
      <c r="J15" s="97" t="s">
        <v>82</v>
      </c>
      <c r="L15" s="237"/>
      <c r="M15" s="118">
        <v>10</v>
      </c>
      <c r="N15" s="83">
        <v>203.56521739130434</v>
      </c>
      <c r="O15" s="84" t="s">
        <v>57</v>
      </c>
      <c r="P15" s="80"/>
    </row>
    <row r="16" spans="2:16" ht="15.95" customHeight="1" x14ac:dyDescent="0.15">
      <c r="B16" s="254" t="s">
        <v>72</v>
      </c>
      <c r="C16" s="81">
        <v>1</v>
      </c>
      <c r="D16" s="102">
        <v>307.38666666666666</v>
      </c>
      <c r="E16" s="103" t="s">
        <v>94</v>
      </c>
      <c r="G16" s="243"/>
      <c r="H16" s="82">
        <v>5</v>
      </c>
      <c r="I16" s="99">
        <v>307.35064935064935</v>
      </c>
      <c r="J16" s="100" t="s">
        <v>99</v>
      </c>
      <c r="L16" s="237">
        <v>3</v>
      </c>
      <c r="M16" s="101">
        <v>11</v>
      </c>
      <c r="N16" s="85">
        <v>202.92803030303028</v>
      </c>
      <c r="O16" s="86" t="s">
        <v>100</v>
      </c>
      <c r="P16" s="80"/>
    </row>
    <row r="17" spans="2:16" ht="15.95" customHeight="1" x14ac:dyDescent="0.15">
      <c r="B17" s="255"/>
      <c r="C17" s="81">
        <v>2</v>
      </c>
      <c r="D17" s="102">
        <v>202.36818181818182</v>
      </c>
      <c r="E17" s="103" t="s">
        <v>90</v>
      </c>
      <c r="G17" s="243"/>
      <c r="H17" s="82">
        <v>6</v>
      </c>
      <c r="I17" s="115">
        <v>203.56521739130434</v>
      </c>
      <c r="J17" s="116" t="s">
        <v>57</v>
      </c>
      <c r="L17" s="237"/>
      <c r="M17" s="110">
        <v>12</v>
      </c>
      <c r="N17" s="85">
        <v>202.36818181818182</v>
      </c>
      <c r="O17" s="86" t="s">
        <v>90</v>
      </c>
      <c r="P17" s="80"/>
    </row>
    <row r="18" spans="2:16" ht="15.95" customHeight="1" x14ac:dyDescent="0.15">
      <c r="B18" s="255"/>
      <c r="C18" s="81">
        <v>3</v>
      </c>
      <c r="D18" s="102">
        <v>101.77457627118643</v>
      </c>
      <c r="E18" s="103" t="s">
        <v>92</v>
      </c>
      <c r="G18" s="243" t="s">
        <v>77</v>
      </c>
      <c r="H18" s="82">
        <v>1</v>
      </c>
      <c r="I18" s="94">
        <v>101.58095238095237</v>
      </c>
      <c r="J18" s="95" t="s">
        <v>102</v>
      </c>
      <c r="L18" s="237"/>
      <c r="M18" s="101">
        <v>13</v>
      </c>
      <c r="N18" s="85">
        <v>202.76241134751771</v>
      </c>
      <c r="O18" s="86" t="s">
        <v>56</v>
      </c>
      <c r="P18" s="80"/>
    </row>
    <row r="19" spans="2:16" ht="15.95" customHeight="1" x14ac:dyDescent="0.15">
      <c r="B19" s="255"/>
      <c r="C19" s="81">
        <v>4</v>
      </c>
      <c r="D19" s="102">
        <v>101.55</v>
      </c>
      <c r="E19" s="103" t="s">
        <v>87</v>
      </c>
      <c r="G19" s="243"/>
      <c r="H19" s="82">
        <v>2</v>
      </c>
      <c r="I19" s="83">
        <v>202.76241134751771</v>
      </c>
      <c r="J19" s="98" t="s">
        <v>56</v>
      </c>
      <c r="L19" s="237"/>
      <c r="M19" s="110">
        <v>14</v>
      </c>
      <c r="N19" s="85">
        <v>202.68589743589743</v>
      </c>
      <c r="O19" s="86" t="s">
        <v>52</v>
      </c>
      <c r="P19" s="80"/>
    </row>
    <row r="20" spans="2:16" ht="15.95" customHeight="1" x14ac:dyDescent="0.15">
      <c r="B20" s="256"/>
      <c r="C20" s="81">
        <v>5</v>
      </c>
      <c r="D20" s="102">
        <v>0.9242424242424242</v>
      </c>
      <c r="E20" s="103" t="s">
        <v>91</v>
      </c>
      <c r="G20" s="243"/>
      <c r="H20" s="82">
        <v>3</v>
      </c>
      <c r="I20" s="85">
        <v>101.77457627118643</v>
      </c>
      <c r="J20" s="86" t="s">
        <v>92</v>
      </c>
      <c r="L20" s="237"/>
      <c r="M20" s="101">
        <v>15</v>
      </c>
      <c r="N20" s="85">
        <v>202.4404761904762</v>
      </c>
      <c r="O20" s="86" t="s">
        <v>103</v>
      </c>
      <c r="P20" s="80"/>
    </row>
    <row r="21" spans="2:16" ht="15.95" customHeight="1" x14ac:dyDescent="0.15">
      <c r="B21" s="239" t="s">
        <v>73</v>
      </c>
      <c r="C21" s="81">
        <v>1</v>
      </c>
      <c r="D21" s="105">
        <v>312.43243243243245</v>
      </c>
      <c r="E21" s="106" t="s">
        <v>55</v>
      </c>
      <c r="G21" s="243"/>
      <c r="H21" s="82">
        <v>4</v>
      </c>
      <c r="I21" s="87">
        <v>202.68589743589743</v>
      </c>
      <c r="J21" s="88" t="s">
        <v>52</v>
      </c>
      <c r="L21" s="237">
        <v>4</v>
      </c>
      <c r="M21" s="111">
        <v>16</v>
      </c>
      <c r="N21" s="87">
        <v>101.77457627118643</v>
      </c>
      <c r="O21" s="88" t="s">
        <v>92</v>
      </c>
      <c r="P21" s="80"/>
    </row>
    <row r="22" spans="2:16" ht="15.95" customHeight="1" x14ac:dyDescent="0.15">
      <c r="B22" s="240"/>
      <c r="C22" s="81">
        <v>2</v>
      </c>
      <c r="D22" s="105">
        <v>304.10204081632651</v>
      </c>
      <c r="E22" s="106" t="s">
        <v>82</v>
      </c>
      <c r="G22" s="243"/>
      <c r="H22" s="82">
        <v>5</v>
      </c>
      <c r="I22" s="99">
        <v>101.55198019801981</v>
      </c>
      <c r="J22" s="100" t="s">
        <v>96</v>
      </c>
      <c r="L22" s="237"/>
      <c r="M22" s="104">
        <v>17</v>
      </c>
      <c r="N22" s="87">
        <v>101.58095238095237</v>
      </c>
      <c r="O22" s="88" t="s">
        <v>102</v>
      </c>
      <c r="P22" s="80"/>
    </row>
    <row r="23" spans="2:16" ht="15.95" customHeight="1" x14ac:dyDescent="0.15">
      <c r="B23" s="240"/>
      <c r="C23" s="81">
        <v>3</v>
      </c>
      <c r="D23" s="105">
        <v>202.68589743589743</v>
      </c>
      <c r="E23" s="106" t="s">
        <v>52</v>
      </c>
      <c r="G23" s="243"/>
      <c r="H23" s="82">
        <v>6</v>
      </c>
      <c r="I23" s="115">
        <v>202.4404761904762</v>
      </c>
      <c r="J23" s="116" t="s">
        <v>103</v>
      </c>
      <c r="L23" s="237"/>
      <c r="M23" s="111">
        <v>18</v>
      </c>
      <c r="N23" s="87">
        <v>101.55198019801981</v>
      </c>
      <c r="O23" s="88" t="s">
        <v>96</v>
      </c>
      <c r="P23" s="80"/>
    </row>
    <row r="24" spans="2:16" ht="15.95" customHeight="1" x14ac:dyDescent="0.15">
      <c r="B24" s="240"/>
      <c r="C24" s="81">
        <v>4</v>
      </c>
      <c r="D24" s="105">
        <v>0.96464646464646464</v>
      </c>
      <c r="E24" s="106" t="s">
        <v>80</v>
      </c>
      <c r="G24" s="243" t="s">
        <v>78</v>
      </c>
      <c r="H24" s="82">
        <v>1</v>
      </c>
      <c r="I24" s="94">
        <v>101.21188118811882</v>
      </c>
      <c r="J24" s="95" t="s">
        <v>58</v>
      </c>
      <c r="L24" s="237"/>
      <c r="M24" s="104">
        <v>19</v>
      </c>
      <c r="N24" s="87">
        <v>101.55</v>
      </c>
      <c r="O24" s="88" t="s">
        <v>87</v>
      </c>
      <c r="P24" s="80"/>
    </row>
    <row r="25" spans="2:16" ht="15.95" customHeight="1" x14ac:dyDescent="0.15">
      <c r="B25" s="241"/>
      <c r="C25" s="81">
        <v>5</v>
      </c>
      <c r="D25" s="105">
        <v>0.87666666666666659</v>
      </c>
      <c r="E25" s="106" t="s">
        <v>93</v>
      </c>
      <c r="G25" s="243"/>
      <c r="H25" s="82">
        <v>2</v>
      </c>
      <c r="I25" s="83">
        <v>101.18</v>
      </c>
      <c r="J25" s="84" t="s">
        <v>97</v>
      </c>
      <c r="L25" s="237"/>
      <c r="M25" s="111">
        <v>20</v>
      </c>
      <c r="N25" s="87">
        <v>101.37951807228916</v>
      </c>
      <c r="O25" s="88" t="s">
        <v>95</v>
      </c>
      <c r="P25" s="80"/>
    </row>
    <row r="26" spans="2:16" ht="15.95" customHeight="1" x14ac:dyDescent="0.15">
      <c r="B26" s="242" t="s">
        <v>74</v>
      </c>
      <c r="C26" s="81">
        <v>1</v>
      </c>
      <c r="D26" s="90">
        <v>307.48571428571427</v>
      </c>
      <c r="E26" s="109" t="s">
        <v>54</v>
      </c>
      <c r="G26" s="243"/>
      <c r="H26" s="107">
        <v>3</v>
      </c>
      <c r="I26" s="85">
        <v>101.55</v>
      </c>
      <c r="J26" s="86" t="s">
        <v>87</v>
      </c>
      <c r="L26" s="237">
        <v>5</v>
      </c>
      <c r="M26" s="119">
        <v>21</v>
      </c>
      <c r="N26" s="99">
        <v>101.33132530120481</v>
      </c>
      <c r="O26" s="100" t="s">
        <v>98</v>
      </c>
      <c r="P26" s="80"/>
    </row>
    <row r="27" spans="2:16" ht="15.95" customHeight="1" x14ac:dyDescent="0.15">
      <c r="B27" s="242"/>
      <c r="C27" s="81">
        <v>2</v>
      </c>
      <c r="D27" s="90">
        <v>307.35064935064935</v>
      </c>
      <c r="E27" s="109" t="s">
        <v>99</v>
      </c>
      <c r="G27" s="243"/>
      <c r="H27" s="107">
        <v>4</v>
      </c>
      <c r="I27" s="87">
        <v>0.96464646464646464</v>
      </c>
      <c r="J27" s="88" t="s">
        <v>80</v>
      </c>
      <c r="L27" s="237"/>
      <c r="M27" s="108">
        <v>22</v>
      </c>
      <c r="N27" s="99">
        <v>101.21188118811882</v>
      </c>
      <c r="O27" s="100" t="s">
        <v>58</v>
      </c>
      <c r="P27" s="80"/>
    </row>
    <row r="28" spans="2:16" ht="15.95" customHeight="1" x14ac:dyDescent="0.15">
      <c r="B28" s="242"/>
      <c r="C28" s="81">
        <v>3</v>
      </c>
      <c r="D28" s="90">
        <v>101.55198019801981</v>
      </c>
      <c r="E28" s="109" t="s">
        <v>96</v>
      </c>
      <c r="G28" s="243"/>
      <c r="H28" s="82">
        <v>5</v>
      </c>
      <c r="I28" s="99">
        <v>101.33132530120481</v>
      </c>
      <c r="J28" s="100" t="s">
        <v>98</v>
      </c>
      <c r="L28" s="237"/>
      <c r="M28" s="119">
        <v>23</v>
      </c>
      <c r="N28" s="99">
        <v>101.18</v>
      </c>
      <c r="O28" s="100" t="s">
        <v>97</v>
      </c>
      <c r="P28" s="80"/>
    </row>
    <row r="29" spans="2:16" ht="15.95" customHeight="1" x14ac:dyDescent="0.15">
      <c r="B29" s="242"/>
      <c r="C29" s="81">
        <v>4</v>
      </c>
      <c r="D29" s="90">
        <v>101.33132530120481</v>
      </c>
      <c r="E29" s="109" t="s">
        <v>98</v>
      </c>
      <c r="G29" s="243"/>
      <c r="H29" s="107">
        <v>6</v>
      </c>
      <c r="I29" s="115">
        <v>101.37951807228916</v>
      </c>
      <c r="J29" s="116" t="s">
        <v>95</v>
      </c>
      <c r="L29" s="237"/>
      <c r="M29" s="108">
        <v>24</v>
      </c>
      <c r="N29" s="99">
        <v>0.96464646464646464</v>
      </c>
      <c r="O29" s="100" t="s">
        <v>80</v>
      </c>
      <c r="P29" s="80"/>
    </row>
    <row r="30" spans="2:16" ht="15.95" customHeight="1" x14ac:dyDescent="0.15">
      <c r="B30" s="242"/>
      <c r="C30" s="81">
        <v>5</v>
      </c>
      <c r="D30" s="90">
        <v>0.78888888888888886</v>
      </c>
      <c r="E30" s="109" t="s">
        <v>86</v>
      </c>
      <c r="G30" s="243" t="s">
        <v>79</v>
      </c>
      <c r="H30" s="107">
        <v>1</v>
      </c>
      <c r="I30" s="94">
        <v>1.1681159420289855</v>
      </c>
      <c r="J30" s="95" t="s">
        <v>81</v>
      </c>
      <c r="L30" s="237"/>
      <c r="M30" s="108">
        <v>25</v>
      </c>
      <c r="N30" s="90">
        <v>1.1681159420289855</v>
      </c>
      <c r="O30" s="91" t="s">
        <v>81</v>
      </c>
      <c r="P30" s="80"/>
    </row>
    <row r="31" spans="2:16" ht="15.95" customHeight="1" x14ac:dyDescent="0.15">
      <c r="B31" s="238" t="s">
        <v>75</v>
      </c>
      <c r="C31" s="81">
        <v>1</v>
      </c>
      <c r="D31" s="112">
        <v>311.63636363636363</v>
      </c>
      <c r="E31" s="113" t="s">
        <v>84</v>
      </c>
      <c r="G31" s="243"/>
      <c r="H31" s="82">
        <v>2</v>
      </c>
      <c r="I31" s="83">
        <v>0.83656957928802589</v>
      </c>
      <c r="J31" s="84" t="s">
        <v>85</v>
      </c>
      <c r="L31" s="243">
        <v>6</v>
      </c>
      <c r="M31" s="120">
        <v>26</v>
      </c>
      <c r="N31" s="112">
        <v>0.9242424242424242</v>
      </c>
      <c r="O31" s="121" t="s">
        <v>91</v>
      </c>
    </row>
    <row r="32" spans="2:16" ht="15.75" customHeight="1" x14ac:dyDescent="0.15">
      <c r="B32" s="238"/>
      <c r="C32" s="81">
        <v>2</v>
      </c>
      <c r="D32" s="112">
        <v>203.56521739130434</v>
      </c>
      <c r="E32" s="113" t="s">
        <v>57</v>
      </c>
      <c r="G32" s="243"/>
      <c r="H32" s="82">
        <v>3</v>
      </c>
      <c r="I32" s="85">
        <v>0.9242424242424242</v>
      </c>
      <c r="J32" s="85" t="s">
        <v>91</v>
      </c>
      <c r="L32" s="243"/>
      <c r="M32" s="114">
        <v>27</v>
      </c>
      <c r="N32" s="112">
        <v>0.87666666666666659</v>
      </c>
      <c r="O32" s="121" t="s">
        <v>93</v>
      </c>
    </row>
    <row r="33" spans="2:15" ht="15.75" customHeight="1" x14ac:dyDescent="0.15">
      <c r="B33" s="238"/>
      <c r="C33" s="81">
        <v>3</v>
      </c>
      <c r="D33" s="112">
        <v>202.4404761904762</v>
      </c>
      <c r="E33" s="113" t="s">
        <v>103</v>
      </c>
      <c r="G33" s="243"/>
      <c r="H33" s="82">
        <v>4</v>
      </c>
      <c r="I33" s="87">
        <v>0.87666666666666659</v>
      </c>
      <c r="J33" s="87" t="s">
        <v>93</v>
      </c>
      <c r="L33" s="243"/>
      <c r="M33" s="120">
        <v>28</v>
      </c>
      <c r="N33" s="112">
        <v>0.83656957928802589</v>
      </c>
      <c r="O33" s="121" t="s">
        <v>85</v>
      </c>
    </row>
    <row r="34" spans="2:15" ht="15.75" customHeight="1" x14ac:dyDescent="0.15">
      <c r="B34" s="238"/>
      <c r="C34" s="81">
        <v>4</v>
      </c>
      <c r="D34" s="112">
        <v>101.37951807228916</v>
      </c>
      <c r="E34" s="113" t="s">
        <v>95</v>
      </c>
      <c r="G34" s="243"/>
      <c r="H34" s="82">
        <v>5</v>
      </c>
      <c r="I34" s="99">
        <v>0.78888888888888886</v>
      </c>
      <c r="J34" s="99" t="s">
        <v>86</v>
      </c>
      <c r="L34" s="243"/>
      <c r="M34" s="114">
        <v>29</v>
      </c>
      <c r="N34" s="112">
        <v>0.78888888888888886</v>
      </c>
      <c r="O34" s="121" t="s">
        <v>86</v>
      </c>
    </row>
    <row r="35" spans="2:15" ht="15.75" customHeight="1" x14ac:dyDescent="0.15">
      <c r="B35" s="238"/>
      <c r="C35" s="81">
        <v>5</v>
      </c>
      <c r="D35" s="112">
        <v>0.6333333333333333</v>
      </c>
      <c r="E35" s="113" t="s">
        <v>101</v>
      </c>
      <c r="G35" s="243"/>
      <c r="H35" s="82">
        <v>6</v>
      </c>
      <c r="I35" s="115">
        <v>0.6333333333333333</v>
      </c>
      <c r="J35" s="115" t="s">
        <v>101</v>
      </c>
      <c r="L35" s="243"/>
      <c r="M35" s="114">
        <v>30</v>
      </c>
      <c r="N35" s="112">
        <v>0.6333333333333333</v>
      </c>
      <c r="O35" s="121" t="s">
        <v>101</v>
      </c>
    </row>
  </sheetData>
  <mergeCells count="20">
    <mergeCell ref="C1:D2"/>
    <mergeCell ref="L1:O3"/>
    <mergeCell ref="M5:N5"/>
    <mergeCell ref="B6:B10"/>
    <mergeCell ref="B11:B15"/>
    <mergeCell ref="G6:G11"/>
    <mergeCell ref="G12:G17"/>
    <mergeCell ref="L6:L10"/>
    <mergeCell ref="L11:L15"/>
    <mergeCell ref="L16:L20"/>
    <mergeCell ref="L21:L25"/>
    <mergeCell ref="L26:L30"/>
    <mergeCell ref="B31:B35"/>
    <mergeCell ref="B21:B25"/>
    <mergeCell ref="B26:B30"/>
    <mergeCell ref="L31:L35"/>
    <mergeCell ref="B16:B20"/>
    <mergeCell ref="G18:G23"/>
    <mergeCell ref="G24:G29"/>
    <mergeCell ref="G30:G35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E94"/>
  <sheetViews>
    <sheetView zoomScale="80" zoomScaleNormal="80" workbookViewId="0">
      <selection activeCell="BA30" sqref="BA30"/>
    </sheetView>
  </sheetViews>
  <sheetFormatPr defaultRowHeight="13.5" x14ac:dyDescent="0.15"/>
  <cols>
    <col min="1" max="1" width="4.875" style="122" customWidth="1"/>
    <col min="2" max="2" width="5.125" style="122" customWidth="1"/>
    <col min="3" max="3" width="7.375" style="122" customWidth="1"/>
    <col min="4" max="4" width="3.875" style="122" customWidth="1"/>
    <col min="5" max="5" width="3.875" style="122" hidden="1" customWidth="1"/>
    <col min="6" max="6" width="3.875" style="122" customWidth="1"/>
    <col min="7" max="7" width="3.875" style="122" hidden="1" customWidth="1"/>
    <col min="8" max="9" width="3.875" style="122" customWidth="1"/>
    <col min="10" max="10" width="3.875" style="122" hidden="1" customWidth="1"/>
    <col min="11" max="11" width="3.875" style="122" customWidth="1"/>
    <col min="12" max="12" width="3.875" style="122" hidden="1" customWidth="1"/>
    <col min="13" max="14" width="3.875" style="122" customWidth="1"/>
    <col min="15" max="15" width="3.875" style="122" hidden="1" customWidth="1"/>
    <col min="16" max="16" width="3.875" style="122" customWidth="1"/>
    <col min="17" max="17" width="3.875" style="122" hidden="1" customWidth="1"/>
    <col min="18" max="19" width="3.875" style="122" customWidth="1"/>
    <col min="20" max="20" width="3.875" style="122" hidden="1" customWidth="1"/>
    <col min="21" max="21" width="3.875" style="122" customWidth="1"/>
    <col min="22" max="22" width="3.875" style="122" hidden="1" customWidth="1"/>
    <col min="23" max="24" width="3.875" style="122" customWidth="1"/>
    <col min="25" max="25" width="3.875" style="122" hidden="1" customWidth="1"/>
    <col min="26" max="26" width="3.875" style="122" customWidth="1"/>
    <col min="27" max="27" width="3.875" style="122" hidden="1" customWidth="1"/>
    <col min="28" max="34" width="3.875" style="122" customWidth="1"/>
    <col min="35" max="35" width="9" style="122"/>
    <col min="36" max="36" width="5.125" style="122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22" customFormat="1" x14ac:dyDescent="0.15">
      <c r="D1" s="122">
        <v>1</v>
      </c>
      <c r="I1" s="122">
        <v>2</v>
      </c>
      <c r="N1" s="122">
        <v>3</v>
      </c>
      <c r="S1" s="122">
        <v>4</v>
      </c>
      <c r="X1" s="122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22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22" customFormat="1" ht="23.25" customHeight="1" x14ac:dyDescent="0.15">
      <c r="B3" s="262" t="s">
        <v>36</v>
      </c>
      <c r="C3" s="263"/>
      <c r="D3" s="264" t="s">
        <v>38</v>
      </c>
      <c r="E3" s="265"/>
      <c r="F3" s="265"/>
      <c r="G3" s="265"/>
      <c r="H3" s="263"/>
      <c r="I3" s="264" t="s">
        <v>39</v>
      </c>
      <c r="J3" s="265"/>
      <c r="K3" s="265"/>
      <c r="L3" s="265"/>
      <c r="M3" s="265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22" customFormat="1" ht="23.25" customHeight="1" thickBot="1" x14ac:dyDescent="0.2">
      <c r="B4" s="257" t="s">
        <v>84</v>
      </c>
      <c r="C4" s="258"/>
      <c r="D4" s="259" t="s">
        <v>94</v>
      </c>
      <c r="E4" s="260"/>
      <c r="F4" s="260"/>
      <c r="G4" s="260"/>
      <c r="H4" s="261"/>
      <c r="I4" s="259" t="s">
        <v>54</v>
      </c>
      <c r="J4" s="260"/>
      <c r="K4" s="260"/>
      <c r="L4" s="260"/>
      <c r="M4" s="260"/>
      <c r="N4" s="186" t="s">
        <v>89</v>
      </c>
      <c r="O4" s="187"/>
      <c r="P4" s="187"/>
      <c r="Q4" s="187"/>
      <c r="R4" s="188"/>
      <c r="S4" s="186" t="s">
        <v>55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22" customFormat="1" ht="15" customHeight="1" thickBot="1" x14ac:dyDescent="0.2"/>
    <row r="6" spans="1:83" s="122" customFormat="1" ht="24" customHeight="1" thickBot="1" x14ac:dyDescent="0.2">
      <c r="A6" s="61" t="s">
        <v>41</v>
      </c>
      <c r="B6" s="60">
        <v>1</v>
      </c>
      <c r="C6" s="62" t="s">
        <v>20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22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22" customFormat="1" ht="15" customHeight="1" x14ac:dyDescent="0.15">
      <c r="A8" s="163" t="s">
        <v>125</v>
      </c>
      <c r="B8" s="166" t="s">
        <v>23</v>
      </c>
      <c r="C8" s="167"/>
      <c r="D8" s="170" t="s">
        <v>55</v>
      </c>
      <c r="E8" s="171"/>
      <c r="F8" s="171"/>
      <c r="G8" s="171"/>
      <c r="H8" s="172"/>
      <c r="I8" s="177" t="s">
        <v>89</v>
      </c>
      <c r="J8" s="171"/>
      <c r="K8" s="171"/>
      <c r="L8" s="171"/>
      <c r="M8" s="172"/>
      <c r="N8" s="177" t="s">
        <v>84</v>
      </c>
      <c r="O8" s="171"/>
      <c r="P8" s="171"/>
      <c r="Q8" s="171"/>
      <c r="R8" s="172"/>
      <c r="S8" s="177" t="s">
        <v>54</v>
      </c>
      <c r="T8" s="171"/>
      <c r="U8" s="171"/>
      <c r="V8" s="171"/>
      <c r="W8" s="172"/>
      <c r="X8" s="177" t="s">
        <v>94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22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22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126</v>
      </c>
    </row>
    <row r="11" spans="1:83" s="122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114</v>
      </c>
      <c r="B12" s="170" t="s">
        <v>55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0</v>
      </c>
      <c r="O12" s="41"/>
      <c r="P12" s="125" t="s">
        <v>127</v>
      </c>
      <c r="Q12" s="125"/>
      <c r="R12" s="42">
        <v>2</v>
      </c>
      <c r="S12" s="41">
        <v>0</v>
      </c>
      <c r="T12" s="41"/>
      <c r="U12" s="125" t="s">
        <v>128</v>
      </c>
      <c r="V12" s="125"/>
      <c r="W12" s="42">
        <v>2</v>
      </c>
      <c r="X12" s="41">
        <v>0</v>
      </c>
      <c r="Y12" s="41"/>
      <c r="Z12" s="125" t="s">
        <v>129</v>
      </c>
      <c r="AA12" s="125"/>
      <c r="AB12" s="42">
        <v>2</v>
      </c>
      <c r="AC12" s="166">
        <v>0</v>
      </c>
      <c r="AD12" s="208" t="s">
        <v>130</v>
      </c>
      <c r="AE12" s="211">
        <v>3</v>
      </c>
      <c r="AF12" s="214">
        <v>0</v>
      </c>
      <c r="AG12" s="208"/>
      <c r="AH12" s="211"/>
      <c r="AI12" s="159">
        <v>0.66666666666666663</v>
      </c>
      <c r="AJ12" s="161">
        <v>5</v>
      </c>
      <c r="AL12">
        <v>3</v>
      </c>
      <c r="AM12">
        <v>0</v>
      </c>
      <c r="AN12">
        <v>6</v>
      </c>
      <c r="AO12">
        <v>6</v>
      </c>
      <c r="AQ12" s="135">
        <v>1</v>
      </c>
      <c r="AR12" s="135">
        <v>1</v>
      </c>
      <c r="AS12" s="135">
        <v>1</v>
      </c>
      <c r="AT12" s="135">
        <v>100</v>
      </c>
      <c r="AU12" s="135">
        <v>10</v>
      </c>
      <c r="AV12" s="135">
        <v>111</v>
      </c>
      <c r="AW12" s="135">
        <v>0</v>
      </c>
      <c r="AX12" s="158" t="s">
        <v>55</v>
      </c>
      <c r="AY12" s="158">
        <v>0.66666666666666663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116</v>
      </c>
      <c r="O13" s="8"/>
      <c r="P13" s="9"/>
      <c r="Q13" s="9"/>
      <c r="R13" s="10"/>
      <c r="S13" s="8" t="s">
        <v>116</v>
      </c>
      <c r="T13" s="8"/>
      <c r="U13" s="9"/>
      <c r="V13" s="9"/>
      <c r="W13" s="10"/>
      <c r="X13" s="8" t="s">
        <v>116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115</v>
      </c>
      <c r="S14" s="8"/>
      <c r="T14" s="8"/>
      <c r="U14" s="9"/>
      <c r="V14" s="9"/>
      <c r="W14" s="10" t="s">
        <v>115</v>
      </c>
      <c r="X14" s="8"/>
      <c r="Y14" s="8"/>
      <c r="Z14" s="9"/>
      <c r="AA14" s="9"/>
      <c r="AB14" s="10" t="s">
        <v>115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8</v>
      </c>
      <c r="O15" s="9" t="s">
        <v>116</v>
      </c>
      <c r="P15" s="9" t="s">
        <v>130</v>
      </c>
      <c r="Q15" s="9" t="s">
        <v>115</v>
      </c>
      <c r="R15" s="44">
        <v>15</v>
      </c>
      <c r="S15" s="43">
        <v>5</v>
      </c>
      <c r="T15" s="9" t="s">
        <v>116</v>
      </c>
      <c r="U15" s="9" t="s">
        <v>130</v>
      </c>
      <c r="V15" s="9" t="s">
        <v>115</v>
      </c>
      <c r="W15" s="44">
        <v>15</v>
      </c>
      <c r="X15" s="43">
        <v>10</v>
      </c>
      <c r="Y15" s="9" t="s">
        <v>116</v>
      </c>
      <c r="Z15" s="9" t="s">
        <v>130</v>
      </c>
      <c r="AA15" s="9" t="s">
        <v>115</v>
      </c>
      <c r="AB15" s="44">
        <v>15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14</v>
      </c>
      <c r="O16" s="9" t="s">
        <v>116</v>
      </c>
      <c r="P16" s="9" t="s">
        <v>27</v>
      </c>
      <c r="Q16" s="9" t="s">
        <v>115</v>
      </c>
      <c r="R16" s="44">
        <v>15</v>
      </c>
      <c r="S16" s="43">
        <v>13</v>
      </c>
      <c r="T16" s="9" t="s">
        <v>116</v>
      </c>
      <c r="U16" s="9" t="s">
        <v>27</v>
      </c>
      <c r="V16" s="9" t="s">
        <v>115</v>
      </c>
      <c r="W16" s="44">
        <v>15</v>
      </c>
      <c r="X16" s="43">
        <v>10</v>
      </c>
      <c r="Y16" s="9" t="s">
        <v>116</v>
      </c>
      <c r="Z16" s="9" t="s">
        <v>27</v>
      </c>
      <c r="AA16" s="9" t="s">
        <v>115</v>
      </c>
      <c r="AB16" s="44">
        <v>15</v>
      </c>
      <c r="AC16" s="156"/>
      <c r="AD16" s="209"/>
      <c r="AE16" s="212"/>
      <c r="AF16" s="215">
        <v>0</v>
      </c>
      <c r="AG16" s="209" t="s">
        <v>27</v>
      </c>
      <c r="AH16" s="212">
        <v>6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/>
      <c r="T17" s="9" t="s">
        <v>116</v>
      </c>
      <c r="U17" s="9" t="s">
        <v>27</v>
      </c>
      <c r="V17" s="9" t="s">
        <v>116</v>
      </c>
      <c r="W17" s="44"/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89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0</v>
      </c>
      <c r="O18" s="45"/>
      <c r="P18" s="126" t="s">
        <v>131</v>
      </c>
      <c r="Q18" s="126"/>
      <c r="R18" s="47">
        <v>2</v>
      </c>
      <c r="S18" s="45">
        <v>1</v>
      </c>
      <c r="T18" s="45"/>
      <c r="U18" s="126" t="s">
        <v>132</v>
      </c>
      <c r="V18" s="126"/>
      <c r="W18" s="47">
        <v>2</v>
      </c>
      <c r="X18" s="45">
        <v>0</v>
      </c>
      <c r="Y18" s="45"/>
      <c r="Z18" s="126" t="s">
        <v>133</v>
      </c>
      <c r="AA18" s="126"/>
      <c r="AB18" s="47">
        <v>2</v>
      </c>
      <c r="AC18" s="155">
        <v>0</v>
      </c>
      <c r="AD18" s="228" t="s">
        <v>27</v>
      </c>
      <c r="AE18" s="229">
        <v>3</v>
      </c>
      <c r="AF18" s="230">
        <v>0.16666666666666666</v>
      </c>
      <c r="AG18" s="228"/>
      <c r="AH18" s="229"/>
      <c r="AI18" s="149">
        <v>0.84313725490196079</v>
      </c>
      <c r="AJ18" s="152">
        <v>4</v>
      </c>
      <c r="AL18">
        <v>3</v>
      </c>
      <c r="AM18">
        <v>0</v>
      </c>
      <c r="AN18">
        <v>7</v>
      </c>
      <c r="AO18">
        <v>7</v>
      </c>
      <c r="AQ18" s="135">
        <v>1</v>
      </c>
      <c r="AR18" s="135">
        <v>2</v>
      </c>
      <c r="AS18" s="135">
        <v>2</v>
      </c>
      <c r="AT18" s="135">
        <v>100</v>
      </c>
      <c r="AU18" s="135">
        <v>20</v>
      </c>
      <c r="AV18" s="135">
        <v>122</v>
      </c>
      <c r="AW18" s="135">
        <v>0.16666666666666666</v>
      </c>
      <c r="AX18" s="158" t="s">
        <v>89</v>
      </c>
      <c r="AY18" s="158">
        <v>1.0098039215686274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116</v>
      </c>
      <c r="O19" s="8"/>
      <c r="P19" s="9"/>
      <c r="Q19" s="9"/>
      <c r="R19" s="10"/>
      <c r="S19" s="8" t="s">
        <v>116</v>
      </c>
      <c r="T19" s="8"/>
      <c r="U19" s="9"/>
      <c r="V19" s="9"/>
      <c r="W19" s="10"/>
      <c r="X19" s="8" t="s">
        <v>116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115</v>
      </c>
      <c r="S20" s="8"/>
      <c r="T20" s="8"/>
      <c r="U20" s="9"/>
      <c r="V20" s="9"/>
      <c r="W20" s="10" t="s">
        <v>115</v>
      </c>
      <c r="X20" s="8"/>
      <c r="Y20" s="8"/>
      <c r="Z20" s="9"/>
      <c r="AA20" s="9"/>
      <c r="AB20" s="10" t="s">
        <v>115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13</v>
      </c>
      <c r="O21" s="9" t="s">
        <v>116</v>
      </c>
      <c r="P21" s="9" t="s">
        <v>130</v>
      </c>
      <c r="Q21" s="9" t="s">
        <v>115</v>
      </c>
      <c r="R21" s="44">
        <v>15</v>
      </c>
      <c r="S21" s="43">
        <v>10</v>
      </c>
      <c r="T21" s="9" t="s">
        <v>116</v>
      </c>
      <c r="U21" s="9" t="s">
        <v>130</v>
      </c>
      <c r="V21" s="9" t="s">
        <v>115</v>
      </c>
      <c r="W21" s="44">
        <v>15</v>
      </c>
      <c r="X21" s="43">
        <v>12</v>
      </c>
      <c r="Y21" s="9" t="s">
        <v>116</v>
      </c>
      <c r="Z21" s="9" t="s">
        <v>130</v>
      </c>
      <c r="AA21" s="9" t="s">
        <v>115</v>
      </c>
      <c r="AB21" s="44">
        <v>15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12</v>
      </c>
      <c r="O22" s="9" t="s">
        <v>116</v>
      </c>
      <c r="P22" s="9" t="s">
        <v>27</v>
      </c>
      <c r="Q22" s="9" t="s">
        <v>115</v>
      </c>
      <c r="R22" s="44">
        <v>15</v>
      </c>
      <c r="S22" s="43">
        <v>15</v>
      </c>
      <c r="T22" s="9" t="s">
        <v>115</v>
      </c>
      <c r="U22" s="9" t="s">
        <v>27</v>
      </c>
      <c r="V22" s="9" t="s">
        <v>116</v>
      </c>
      <c r="W22" s="44">
        <v>12</v>
      </c>
      <c r="X22" s="43">
        <v>10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1</v>
      </c>
      <c r="AG22" s="209" t="s">
        <v>27</v>
      </c>
      <c r="AH22" s="212">
        <v>6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/>
      <c r="O23" s="9" t="s">
        <v>116</v>
      </c>
      <c r="P23" s="9" t="s">
        <v>27</v>
      </c>
      <c r="Q23" s="9" t="s">
        <v>116</v>
      </c>
      <c r="R23" s="44"/>
      <c r="S23" s="43">
        <v>14</v>
      </c>
      <c r="T23" s="9" t="s">
        <v>116</v>
      </c>
      <c r="U23" s="9" t="s">
        <v>27</v>
      </c>
      <c r="V23" s="9" t="s">
        <v>115</v>
      </c>
      <c r="W23" s="44">
        <v>15</v>
      </c>
      <c r="X23" s="43"/>
      <c r="Y23" s="9" t="s">
        <v>116</v>
      </c>
      <c r="Z23" s="9" t="s">
        <v>27</v>
      </c>
      <c r="AA23" s="9" t="s">
        <v>116</v>
      </c>
      <c r="AB23" s="44"/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84</v>
      </c>
      <c r="C24" s="190"/>
      <c r="D24" s="45">
        <v>2</v>
      </c>
      <c r="E24" s="45"/>
      <c r="F24" s="126" t="s">
        <v>117</v>
      </c>
      <c r="G24" s="126"/>
      <c r="H24" s="47">
        <v>0</v>
      </c>
      <c r="I24" s="45">
        <v>2</v>
      </c>
      <c r="J24" s="45"/>
      <c r="K24" s="126" t="s">
        <v>118</v>
      </c>
      <c r="L24" s="126"/>
      <c r="M24" s="47">
        <v>0</v>
      </c>
      <c r="N24" s="140"/>
      <c r="O24" s="141"/>
      <c r="P24" s="141"/>
      <c r="Q24" s="141"/>
      <c r="R24" s="193"/>
      <c r="S24" s="45">
        <v>2</v>
      </c>
      <c r="T24" s="45"/>
      <c r="U24" s="126" t="s">
        <v>134</v>
      </c>
      <c r="V24" s="126"/>
      <c r="W24" s="47">
        <v>0</v>
      </c>
      <c r="X24" s="5"/>
      <c r="Y24" s="5"/>
      <c r="Z24" s="6"/>
      <c r="AA24" s="6"/>
      <c r="AB24" s="7"/>
      <c r="AC24" s="155">
        <v>3</v>
      </c>
      <c r="AD24" s="228" t="s">
        <v>27</v>
      </c>
      <c r="AE24" s="229">
        <v>0</v>
      </c>
      <c r="AF24" s="230">
        <v>10</v>
      </c>
      <c r="AG24" s="228"/>
      <c r="AH24" s="229"/>
      <c r="AI24" s="149">
        <v>1.2857142857142858</v>
      </c>
      <c r="AJ24" s="152">
        <v>1</v>
      </c>
      <c r="AL24">
        <v>3</v>
      </c>
      <c r="AM24">
        <v>0</v>
      </c>
      <c r="AN24">
        <v>6</v>
      </c>
      <c r="AO24">
        <v>6</v>
      </c>
      <c r="AQ24" s="135">
        <v>5</v>
      </c>
      <c r="AR24" s="135">
        <v>5</v>
      </c>
      <c r="AS24" s="135">
        <v>5</v>
      </c>
      <c r="AT24" s="135">
        <v>500</v>
      </c>
      <c r="AU24" s="135">
        <v>50</v>
      </c>
      <c r="AV24" s="135">
        <v>555</v>
      </c>
      <c r="AW24" s="135">
        <v>10</v>
      </c>
      <c r="AX24" s="158" t="s">
        <v>84</v>
      </c>
      <c r="AY24" s="158">
        <v>311.28571428571428</v>
      </c>
    </row>
    <row r="25" spans="1:51" ht="13.5" hidden="1" customHeight="1" x14ac:dyDescent="0.15">
      <c r="A25" s="205"/>
      <c r="B25" s="136"/>
      <c r="C25" s="137"/>
      <c r="D25" s="8" t="s">
        <v>115</v>
      </c>
      <c r="E25" s="8"/>
      <c r="F25" s="9"/>
      <c r="G25" s="9"/>
      <c r="H25" s="10"/>
      <c r="I25" s="8" t="s">
        <v>115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115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116</v>
      </c>
      <c r="I26" s="8"/>
      <c r="J26" s="8"/>
      <c r="K26" s="9"/>
      <c r="L26" s="9"/>
      <c r="M26" s="10" t="s">
        <v>116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116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15</v>
      </c>
      <c r="E27" s="9" t="s">
        <v>115</v>
      </c>
      <c r="F27" s="9" t="s">
        <v>27</v>
      </c>
      <c r="G27" s="9" t="s">
        <v>116</v>
      </c>
      <c r="H27" s="11">
        <v>8</v>
      </c>
      <c r="I27" s="9">
        <v>15</v>
      </c>
      <c r="J27" s="9" t="s">
        <v>115</v>
      </c>
      <c r="K27" s="9" t="s">
        <v>130</v>
      </c>
      <c r="L27" s="9" t="s">
        <v>116</v>
      </c>
      <c r="M27" s="11">
        <v>13</v>
      </c>
      <c r="N27" s="143"/>
      <c r="O27" s="144"/>
      <c r="P27" s="144"/>
      <c r="Q27" s="144"/>
      <c r="R27" s="194"/>
      <c r="S27" s="43">
        <v>15</v>
      </c>
      <c r="T27" s="9" t="s">
        <v>115</v>
      </c>
      <c r="U27" s="9" t="s">
        <v>130</v>
      </c>
      <c r="V27" s="9" t="s">
        <v>116</v>
      </c>
      <c r="W27" s="44">
        <v>9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15</v>
      </c>
      <c r="E28" s="9" t="s">
        <v>115</v>
      </c>
      <c r="F28" s="9" t="s">
        <v>27</v>
      </c>
      <c r="G28" s="9" t="s">
        <v>116</v>
      </c>
      <c r="H28" s="11">
        <v>14</v>
      </c>
      <c r="I28" s="9">
        <v>15</v>
      </c>
      <c r="J28" s="9" t="s">
        <v>115</v>
      </c>
      <c r="K28" s="9" t="s">
        <v>27</v>
      </c>
      <c r="L28" s="9" t="s">
        <v>116</v>
      </c>
      <c r="M28" s="11">
        <v>12</v>
      </c>
      <c r="N28" s="143"/>
      <c r="O28" s="144"/>
      <c r="P28" s="144"/>
      <c r="Q28" s="144"/>
      <c r="R28" s="194"/>
      <c r="S28" s="43">
        <v>15</v>
      </c>
      <c r="T28" s="9" t="s">
        <v>115</v>
      </c>
      <c r="U28" s="9" t="s">
        <v>27</v>
      </c>
      <c r="V28" s="9" t="s">
        <v>116</v>
      </c>
      <c r="W28" s="44">
        <v>14</v>
      </c>
      <c r="X28" s="9"/>
      <c r="Y28" s="9"/>
      <c r="Z28" s="9"/>
      <c r="AA28" s="9"/>
      <c r="AB28" s="11"/>
      <c r="AC28" s="156"/>
      <c r="AD28" s="209"/>
      <c r="AE28" s="212"/>
      <c r="AF28" s="215">
        <v>6</v>
      </c>
      <c r="AG28" s="209" t="s">
        <v>27</v>
      </c>
      <c r="AH28" s="212">
        <v>0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0</v>
      </c>
      <c r="J29" s="12" t="s">
        <v>116</v>
      </c>
      <c r="K29" s="12" t="s">
        <v>27</v>
      </c>
      <c r="L29" s="12" t="s">
        <v>116</v>
      </c>
      <c r="M29" s="13">
        <v>0</v>
      </c>
      <c r="N29" s="195"/>
      <c r="O29" s="196"/>
      <c r="P29" s="196"/>
      <c r="Q29" s="196"/>
      <c r="R29" s="197"/>
      <c r="S29" s="43"/>
      <c r="T29" s="9" t="s">
        <v>116</v>
      </c>
      <c r="U29" s="9" t="s">
        <v>27</v>
      </c>
      <c r="V29" s="9" t="s">
        <v>116</v>
      </c>
      <c r="W29" s="44"/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54</v>
      </c>
      <c r="C30" s="190"/>
      <c r="D30" s="127" t="s">
        <v>32</v>
      </c>
      <c r="E30" s="127"/>
      <c r="F30" s="127" t="s">
        <v>107</v>
      </c>
      <c r="G30" s="127"/>
      <c r="H30" s="128" t="s">
        <v>33</v>
      </c>
      <c r="I30" s="45">
        <v>2</v>
      </c>
      <c r="J30" s="45"/>
      <c r="K30" s="126" t="s">
        <v>119</v>
      </c>
      <c r="L30" s="126"/>
      <c r="M30" s="47">
        <v>1</v>
      </c>
      <c r="N30" s="45">
        <v>0</v>
      </c>
      <c r="O30" s="45"/>
      <c r="P30" s="126" t="s">
        <v>105</v>
      </c>
      <c r="Q30" s="126"/>
      <c r="R30" s="47">
        <v>2</v>
      </c>
      <c r="S30" s="140"/>
      <c r="T30" s="141"/>
      <c r="U30" s="141"/>
      <c r="V30" s="141"/>
      <c r="W30" s="193"/>
      <c r="X30" s="45">
        <v>2</v>
      </c>
      <c r="Y30" s="45"/>
      <c r="Z30" s="126" t="s">
        <v>135</v>
      </c>
      <c r="AA30" s="126"/>
      <c r="AB30" s="47">
        <v>1</v>
      </c>
      <c r="AC30" s="155">
        <v>2</v>
      </c>
      <c r="AD30" s="228" t="s">
        <v>27</v>
      </c>
      <c r="AE30" s="229">
        <v>1</v>
      </c>
      <c r="AF30" s="230">
        <v>1</v>
      </c>
      <c r="AG30" s="228"/>
      <c r="AH30" s="229"/>
      <c r="AI30" s="149">
        <v>1</v>
      </c>
      <c r="AJ30" s="152">
        <v>3</v>
      </c>
      <c r="AL30">
        <v>3</v>
      </c>
      <c r="AM30">
        <v>0</v>
      </c>
      <c r="AN30">
        <v>8</v>
      </c>
      <c r="AO30">
        <v>8</v>
      </c>
      <c r="AQ30" s="135">
        <v>3</v>
      </c>
      <c r="AR30" s="135">
        <v>3</v>
      </c>
      <c r="AS30" s="135">
        <v>3</v>
      </c>
      <c r="AT30" s="135">
        <v>300</v>
      </c>
      <c r="AU30" s="135">
        <v>30</v>
      </c>
      <c r="AV30" s="135">
        <v>333</v>
      </c>
      <c r="AW30" s="135">
        <v>1</v>
      </c>
      <c r="AX30" s="158" t="s">
        <v>54</v>
      </c>
      <c r="AY30" s="158">
        <v>202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115</v>
      </c>
      <c r="J31" s="8"/>
      <c r="K31" s="9"/>
      <c r="L31" s="9"/>
      <c r="M31" s="10"/>
      <c r="N31" s="8" t="s">
        <v>116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115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116</v>
      </c>
      <c r="N32" s="8"/>
      <c r="O32" s="8"/>
      <c r="P32" s="9"/>
      <c r="Q32" s="9"/>
      <c r="R32" s="10" t="s">
        <v>115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116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15</v>
      </c>
      <c r="E33" s="9" t="s">
        <v>115</v>
      </c>
      <c r="F33" s="9" t="s">
        <v>136</v>
      </c>
      <c r="G33" s="9" t="s">
        <v>116</v>
      </c>
      <c r="H33" s="11">
        <v>5</v>
      </c>
      <c r="I33" s="9">
        <v>15</v>
      </c>
      <c r="J33" s="9" t="s">
        <v>115</v>
      </c>
      <c r="K33" s="9" t="s">
        <v>136</v>
      </c>
      <c r="L33" s="9" t="s">
        <v>116</v>
      </c>
      <c r="M33" s="11">
        <v>10</v>
      </c>
      <c r="N33" s="9">
        <v>9</v>
      </c>
      <c r="O33" s="9" t="s">
        <v>116</v>
      </c>
      <c r="P33" s="9" t="s">
        <v>136</v>
      </c>
      <c r="Q33" s="9" t="s">
        <v>115</v>
      </c>
      <c r="R33" s="11">
        <v>15</v>
      </c>
      <c r="S33" s="143"/>
      <c r="T33" s="144"/>
      <c r="U33" s="144"/>
      <c r="V33" s="144"/>
      <c r="W33" s="194"/>
      <c r="X33" s="43">
        <v>15</v>
      </c>
      <c r="Y33" s="9" t="s">
        <v>115</v>
      </c>
      <c r="Z33" s="9" t="s">
        <v>136</v>
      </c>
      <c r="AA33" s="9" t="s">
        <v>116</v>
      </c>
      <c r="AB33" s="44">
        <v>8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15</v>
      </c>
      <c r="E34" s="9" t="s">
        <v>115</v>
      </c>
      <c r="F34" s="9" t="s">
        <v>27</v>
      </c>
      <c r="G34" s="9" t="s">
        <v>116</v>
      </c>
      <c r="H34" s="11">
        <v>13</v>
      </c>
      <c r="I34" s="9">
        <v>12</v>
      </c>
      <c r="J34" s="9" t="s">
        <v>116</v>
      </c>
      <c r="K34" s="9" t="s">
        <v>27</v>
      </c>
      <c r="L34" s="9" t="s">
        <v>115</v>
      </c>
      <c r="M34" s="11">
        <v>15</v>
      </c>
      <c r="N34" s="9">
        <v>14</v>
      </c>
      <c r="O34" s="9" t="s">
        <v>116</v>
      </c>
      <c r="P34" s="9" t="s">
        <v>27</v>
      </c>
      <c r="Q34" s="9" t="s">
        <v>115</v>
      </c>
      <c r="R34" s="11">
        <v>15</v>
      </c>
      <c r="S34" s="143"/>
      <c r="T34" s="144"/>
      <c r="U34" s="144"/>
      <c r="V34" s="144"/>
      <c r="W34" s="194"/>
      <c r="X34" s="43">
        <v>10</v>
      </c>
      <c r="Y34" s="9" t="s">
        <v>116</v>
      </c>
      <c r="Z34" s="9" t="s">
        <v>27</v>
      </c>
      <c r="AA34" s="9" t="s">
        <v>115</v>
      </c>
      <c r="AB34" s="44">
        <v>15</v>
      </c>
      <c r="AC34" s="156"/>
      <c r="AD34" s="209"/>
      <c r="AE34" s="212"/>
      <c r="AF34" s="215">
        <v>4</v>
      </c>
      <c r="AG34" s="209" t="s">
        <v>27</v>
      </c>
      <c r="AH34" s="212">
        <v>4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0</v>
      </c>
      <c r="E35" s="12" t="s">
        <v>116</v>
      </c>
      <c r="F35" s="12" t="s">
        <v>27</v>
      </c>
      <c r="G35" s="12" t="s">
        <v>116</v>
      </c>
      <c r="H35" s="13">
        <v>0</v>
      </c>
      <c r="I35" s="12">
        <v>15</v>
      </c>
      <c r="J35" s="12" t="s">
        <v>115</v>
      </c>
      <c r="K35" s="12" t="s">
        <v>27</v>
      </c>
      <c r="L35" s="12" t="s">
        <v>116</v>
      </c>
      <c r="M35" s="13">
        <v>14</v>
      </c>
      <c r="N35" s="12">
        <v>0</v>
      </c>
      <c r="O35" s="12" t="s">
        <v>116</v>
      </c>
      <c r="P35" s="12" t="s">
        <v>27</v>
      </c>
      <c r="Q35" s="12" t="s">
        <v>116</v>
      </c>
      <c r="R35" s="13">
        <v>0</v>
      </c>
      <c r="S35" s="195"/>
      <c r="T35" s="196"/>
      <c r="U35" s="196"/>
      <c r="V35" s="196"/>
      <c r="W35" s="197"/>
      <c r="X35" s="43">
        <v>15</v>
      </c>
      <c r="Y35" s="9" t="s">
        <v>115</v>
      </c>
      <c r="Z35" s="9" t="s">
        <v>27</v>
      </c>
      <c r="AA35" s="9" t="s">
        <v>116</v>
      </c>
      <c r="AB35" s="44">
        <v>13</v>
      </c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94</v>
      </c>
      <c r="C36" s="137"/>
      <c r="D36" s="45">
        <v>2</v>
      </c>
      <c r="E36" s="45"/>
      <c r="F36" s="126" t="s">
        <v>104</v>
      </c>
      <c r="G36" s="126"/>
      <c r="H36" s="47">
        <v>0</v>
      </c>
      <c r="I36" s="45">
        <v>2</v>
      </c>
      <c r="J36" s="45"/>
      <c r="K36" s="126" t="s">
        <v>106</v>
      </c>
      <c r="L36" s="126"/>
      <c r="M36" s="47">
        <v>0</v>
      </c>
      <c r="N36" s="5"/>
      <c r="O36" s="5"/>
      <c r="P36" s="6"/>
      <c r="Q36" s="6"/>
      <c r="R36" s="7"/>
      <c r="S36" s="45">
        <v>1</v>
      </c>
      <c r="T36" s="45"/>
      <c r="U36" s="126" t="s">
        <v>120</v>
      </c>
      <c r="V36" s="126"/>
      <c r="W36" s="47">
        <v>2</v>
      </c>
      <c r="X36" s="140"/>
      <c r="Y36" s="141"/>
      <c r="Z36" s="141"/>
      <c r="AA36" s="141"/>
      <c r="AB36" s="142"/>
      <c r="AC36" s="155">
        <v>2</v>
      </c>
      <c r="AD36" s="228" t="s">
        <v>27</v>
      </c>
      <c r="AE36" s="229">
        <v>1</v>
      </c>
      <c r="AF36" s="230">
        <v>2.5</v>
      </c>
      <c r="AG36" s="228"/>
      <c r="AH36" s="229"/>
      <c r="AI36" s="149">
        <v>1.1707317073170731</v>
      </c>
      <c r="AJ36" s="152">
        <v>2</v>
      </c>
      <c r="AL36">
        <v>3</v>
      </c>
      <c r="AM36">
        <v>0</v>
      </c>
      <c r="AN36">
        <v>7</v>
      </c>
      <c r="AO36">
        <v>7</v>
      </c>
      <c r="AQ36" s="135">
        <v>3</v>
      </c>
      <c r="AR36" s="135">
        <v>4</v>
      </c>
      <c r="AS36" s="135">
        <v>4</v>
      </c>
      <c r="AT36" s="135">
        <v>300</v>
      </c>
      <c r="AU36" s="135">
        <v>40</v>
      </c>
      <c r="AV36" s="135">
        <v>344</v>
      </c>
      <c r="AW36" s="135">
        <v>2.5</v>
      </c>
      <c r="AX36" s="158" t="s">
        <v>94</v>
      </c>
      <c r="AY36" s="158">
        <v>203.67073170731706</v>
      </c>
    </row>
    <row r="37" spans="1:51" ht="13.5" hidden="1" customHeight="1" x14ac:dyDescent="0.15">
      <c r="A37" s="205"/>
      <c r="B37" s="136"/>
      <c r="C37" s="137"/>
      <c r="D37" s="8" t="s">
        <v>115</v>
      </c>
      <c r="E37" s="8"/>
      <c r="F37" s="9"/>
      <c r="G37" s="9"/>
      <c r="H37" s="10"/>
      <c r="I37" s="8" t="s">
        <v>115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116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116</v>
      </c>
      <c r="I38" s="8"/>
      <c r="J38" s="8"/>
      <c r="K38" s="9"/>
      <c r="L38" s="9"/>
      <c r="M38" s="10" t="s">
        <v>116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115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15</v>
      </c>
      <c r="E39" s="9" t="s">
        <v>115</v>
      </c>
      <c r="F39" s="9" t="s">
        <v>136</v>
      </c>
      <c r="G39" s="9" t="s">
        <v>116</v>
      </c>
      <c r="H39" s="11">
        <v>10</v>
      </c>
      <c r="I39" s="9">
        <v>15</v>
      </c>
      <c r="J39" s="9" t="s">
        <v>115</v>
      </c>
      <c r="K39" s="9" t="s">
        <v>136</v>
      </c>
      <c r="L39" s="9" t="s">
        <v>116</v>
      </c>
      <c r="M39" s="11">
        <v>12</v>
      </c>
      <c r="N39" s="9"/>
      <c r="O39" s="9"/>
      <c r="P39" s="9"/>
      <c r="Q39" s="9"/>
      <c r="R39" s="11"/>
      <c r="S39" s="9">
        <v>8</v>
      </c>
      <c r="T39" s="9" t="s">
        <v>116</v>
      </c>
      <c r="U39" s="9" t="s">
        <v>136</v>
      </c>
      <c r="V39" s="9" t="s">
        <v>115</v>
      </c>
      <c r="W39" s="11">
        <v>15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15</v>
      </c>
      <c r="E40" s="9" t="s">
        <v>115</v>
      </c>
      <c r="F40" s="9" t="s">
        <v>27</v>
      </c>
      <c r="G40" s="9" t="s">
        <v>116</v>
      </c>
      <c r="H40" s="11">
        <v>10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10</v>
      </c>
      <c r="N40" s="9"/>
      <c r="O40" s="9"/>
      <c r="P40" s="9"/>
      <c r="Q40" s="9"/>
      <c r="R40" s="11"/>
      <c r="S40" s="9">
        <v>15</v>
      </c>
      <c r="T40" s="9" t="s">
        <v>115</v>
      </c>
      <c r="U40" s="9" t="s">
        <v>27</v>
      </c>
      <c r="V40" s="9" t="s">
        <v>116</v>
      </c>
      <c r="W40" s="11">
        <v>10</v>
      </c>
      <c r="X40" s="143"/>
      <c r="Y40" s="144"/>
      <c r="Z40" s="144"/>
      <c r="AA40" s="144"/>
      <c r="AB40" s="145"/>
      <c r="AC40" s="156"/>
      <c r="AD40" s="209"/>
      <c r="AE40" s="212"/>
      <c r="AF40" s="215">
        <v>5</v>
      </c>
      <c r="AG40" s="209" t="s">
        <v>27</v>
      </c>
      <c r="AH40" s="212">
        <v>2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0</v>
      </c>
      <c r="J41" s="14" t="s">
        <v>116</v>
      </c>
      <c r="K41" s="14" t="s">
        <v>27</v>
      </c>
      <c r="L41" s="14" t="s">
        <v>116</v>
      </c>
      <c r="M41" s="15">
        <v>0</v>
      </c>
      <c r="N41" s="14"/>
      <c r="O41" s="14"/>
      <c r="P41" s="14"/>
      <c r="Q41" s="14"/>
      <c r="R41" s="15"/>
      <c r="S41" s="14">
        <v>13</v>
      </c>
      <c r="T41" s="14" t="s">
        <v>116</v>
      </c>
      <c r="U41" s="14" t="s">
        <v>27</v>
      </c>
      <c r="V41" s="14" t="s">
        <v>115</v>
      </c>
      <c r="W41" s="15">
        <v>15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123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123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123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123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123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12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55</v>
      </c>
      <c r="E50" s="54" t="e">
        <v>#REF!</v>
      </c>
      <c r="F50" s="54">
        <v>76</v>
      </c>
      <c r="G50" s="54" t="e">
        <v>#REF!</v>
      </c>
      <c r="H50" s="54">
        <v>52</v>
      </c>
      <c r="I50" s="54">
        <v>81</v>
      </c>
      <c r="J50" s="54" t="e">
        <v>#REF!</v>
      </c>
      <c r="K50" s="54">
        <v>50</v>
      </c>
      <c r="L50" s="54" t="e">
        <v>#REF!</v>
      </c>
      <c r="M50" s="54">
        <v>53</v>
      </c>
      <c r="N50" s="54">
        <v>52</v>
      </c>
      <c r="O50" s="54" t="e">
        <v>#REF!</v>
      </c>
      <c r="P50" s="54">
        <v>48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137</v>
      </c>
      <c r="BL72" t="s">
        <v>138</v>
      </c>
      <c r="BM72" t="s">
        <v>139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55</v>
      </c>
      <c r="E74" s="54" t="e">
        <v>#REF!</v>
      </c>
      <c r="F74" s="54">
        <v>76</v>
      </c>
      <c r="G74" s="54" t="e">
        <v>#REF!</v>
      </c>
      <c r="H74" s="54">
        <v>52</v>
      </c>
      <c r="I74" s="54">
        <v>81</v>
      </c>
      <c r="J74" s="54" t="e">
        <v>#REF!</v>
      </c>
      <c r="K74" s="54">
        <v>50</v>
      </c>
      <c r="L74" s="54" t="e">
        <v>#REF!</v>
      </c>
      <c r="M74" s="54">
        <v>53</v>
      </c>
      <c r="N74" s="54">
        <v>52</v>
      </c>
      <c r="O74" s="54" t="e">
        <v>#REF!</v>
      </c>
      <c r="P74" s="54">
        <v>48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1</v>
      </c>
      <c r="BL75" s="49">
        <v>1</v>
      </c>
      <c r="BM75" s="49">
        <v>1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55</v>
      </c>
      <c r="BL76" s="2" t="s">
        <v>112</v>
      </c>
      <c r="BM76" s="2" t="s">
        <v>112</v>
      </c>
      <c r="BO76" s="2"/>
      <c r="BP76" s="2" t="s">
        <v>55</v>
      </c>
      <c r="BQ76" s="2" t="s">
        <v>88</v>
      </c>
      <c r="BR76" s="2" t="s">
        <v>100</v>
      </c>
      <c r="BS76" s="2" t="s">
        <v>92</v>
      </c>
      <c r="BT76" s="2" t="s">
        <v>98</v>
      </c>
      <c r="BU76" s="2" t="s">
        <v>91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89</v>
      </c>
      <c r="BL77" s="2" t="s">
        <v>112</v>
      </c>
      <c r="BM77" s="2" t="s">
        <v>112</v>
      </c>
      <c r="BO77" s="2"/>
      <c r="BP77" s="2" t="s">
        <v>89</v>
      </c>
      <c r="BQ77" s="2" t="s">
        <v>99</v>
      </c>
      <c r="BR77" s="2" t="s">
        <v>90</v>
      </c>
      <c r="BS77" s="2" t="s">
        <v>102</v>
      </c>
      <c r="BT77" s="2" t="s">
        <v>58</v>
      </c>
      <c r="BU77" s="2" t="s">
        <v>93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84</v>
      </c>
      <c r="BL78" s="2" t="s">
        <v>112</v>
      </c>
      <c r="BM78" s="2" t="s">
        <v>112</v>
      </c>
      <c r="BO78" s="2"/>
      <c r="BP78" s="2" t="s">
        <v>84</v>
      </c>
      <c r="BQ78" s="2" t="s">
        <v>82</v>
      </c>
      <c r="BR78" s="2" t="s">
        <v>56</v>
      </c>
      <c r="BS78" s="2" t="s">
        <v>96</v>
      </c>
      <c r="BT78" s="2" t="s">
        <v>97</v>
      </c>
      <c r="BU78" s="2" t="s">
        <v>85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54</v>
      </c>
      <c r="BL79" s="2" t="s">
        <v>112</v>
      </c>
      <c r="BM79" s="2" t="s">
        <v>112</v>
      </c>
      <c r="BO79" s="2"/>
      <c r="BP79" s="2" t="s">
        <v>54</v>
      </c>
      <c r="BQ79" s="2" t="s">
        <v>83</v>
      </c>
      <c r="BR79" s="2" t="s">
        <v>52</v>
      </c>
      <c r="BS79" s="2" t="s">
        <v>87</v>
      </c>
      <c r="BT79" s="2" t="s">
        <v>80</v>
      </c>
      <c r="BU79" s="2" t="s">
        <v>86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94</v>
      </c>
      <c r="BL80" s="2" t="s">
        <v>112</v>
      </c>
      <c r="BM80" s="2" t="s">
        <v>112</v>
      </c>
      <c r="BO80" s="2"/>
      <c r="BP80" s="2" t="s">
        <v>94</v>
      </c>
      <c r="BQ80" s="2" t="s">
        <v>57</v>
      </c>
      <c r="BR80" s="2" t="s">
        <v>103</v>
      </c>
      <c r="BS80" s="2" t="s">
        <v>95</v>
      </c>
      <c r="BT80" s="2" t="s">
        <v>81</v>
      </c>
      <c r="BU80" s="2" t="s">
        <v>101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140</v>
      </c>
      <c r="BK93" s="2" t="s">
        <v>114</v>
      </c>
      <c r="BL93" s="2" t="s">
        <v>112</v>
      </c>
      <c r="BM93" s="2" t="s">
        <v>112</v>
      </c>
    </row>
    <row r="94" spans="62:83" x14ac:dyDescent="0.15">
      <c r="BJ94" t="s">
        <v>141</v>
      </c>
      <c r="BK94" s="2">
        <v>0</v>
      </c>
      <c r="BL94" s="2" t="s">
        <v>112</v>
      </c>
      <c r="BM94" s="2" t="s">
        <v>112</v>
      </c>
    </row>
  </sheetData>
  <mergeCells count="151">
    <mergeCell ref="B4:C4"/>
    <mergeCell ref="D4:H4"/>
    <mergeCell ref="I4:M4"/>
    <mergeCell ref="N4:R4"/>
    <mergeCell ref="S4:W4"/>
    <mergeCell ref="I6:M6"/>
    <mergeCell ref="N6:R6"/>
    <mergeCell ref="AC1:AE1"/>
    <mergeCell ref="AF1:AH1"/>
    <mergeCell ref="B3:C3"/>
    <mergeCell ref="D3:H3"/>
    <mergeCell ref="I3:M3"/>
    <mergeCell ref="N3:R3"/>
    <mergeCell ref="S3:W3"/>
    <mergeCell ref="X6:AE6"/>
    <mergeCell ref="AF6:AJ6"/>
    <mergeCell ref="I7:M7"/>
    <mergeCell ref="N7:R7"/>
    <mergeCell ref="AF7:AJ7"/>
    <mergeCell ref="A8:A11"/>
    <mergeCell ref="B8:C11"/>
    <mergeCell ref="D8:H11"/>
    <mergeCell ref="I8:M11"/>
    <mergeCell ref="N8:R11"/>
    <mergeCell ref="AL10:AL11"/>
    <mergeCell ref="AM10:AM11"/>
    <mergeCell ref="A12:A41"/>
    <mergeCell ref="B12:C17"/>
    <mergeCell ref="D12:H17"/>
    <mergeCell ref="AC12:AC17"/>
    <mergeCell ref="AD12:AD17"/>
    <mergeCell ref="AE12:AE17"/>
    <mergeCell ref="AF12:AH15"/>
    <mergeCell ref="AI12:AI17"/>
    <mergeCell ref="S8:W11"/>
    <mergeCell ref="X8:AB11"/>
    <mergeCell ref="AC8:AE11"/>
    <mergeCell ref="AF8:AH11"/>
    <mergeCell ref="AI8:AI11"/>
    <mergeCell ref="AJ8:AJ11"/>
    <mergeCell ref="AY12:AY17"/>
    <mergeCell ref="AF16:AF17"/>
    <mergeCell ref="AG16:AG17"/>
    <mergeCell ref="AH16:AH17"/>
    <mergeCell ref="AJ12:AJ17"/>
    <mergeCell ref="AQ12:AQ17"/>
    <mergeCell ref="AR12:AR17"/>
    <mergeCell ref="AS12:AS17"/>
    <mergeCell ref="AT12:AT17"/>
    <mergeCell ref="AU12:AU17"/>
    <mergeCell ref="B18:C23"/>
    <mergeCell ref="I18:M23"/>
    <mergeCell ref="AC18:AC23"/>
    <mergeCell ref="AD18:AD23"/>
    <mergeCell ref="AE18:AE23"/>
    <mergeCell ref="AF18:AH21"/>
    <mergeCell ref="AV12:AV17"/>
    <mergeCell ref="AW12:AW17"/>
    <mergeCell ref="AX12:AX17"/>
    <mergeCell ref="AU18:AU23"/>
    <mergeCell ref="AV18:AV23"/>
    <mergeCell ref="AW18:AW23"/>
    <mergeCell ref="AX18:AX23"/>
    <mergeCell ref="AY18:AY23"/>
    <mergeCell ref="AF22:AF23"/>
    <mergeCell ref="AG22:AG23"/>
    <mergeCell ref="AH22:AH23"/>
    <mergeCell ref="AI18:AI23"/>
    <mergeCell ref="AJ18:AJ23"/>
    <mergeCell ref="AQ18:AQ23"/>
    <mergeCell ref="AR18:AR23"/>
    <mergeCell ref="AS18:AS23"/>
    <mergeCell ref="AT18:AT23"/>
    <mergeCell ref="AX24:AX29"/>
    <mergeCell ref="AY24:AY29"/>
    <mergeCell ref="AF28:AF29"/>
    <mergeCell ref="AG28:AG29"/>
    <mergeCell ref="AH28:AH29"/>
    <mergeCell ref="AI24:AI29"/>
    <mergeCell ref="AJ24:AJ29"/>
    <mergeCell ref="AQ24:AQ29"/>
    <mergeCell ref="AR24:AR29"/>
    <mergeCell ref="AS24:AS29"/>
    <mergeCell ref="AT24:AT29"/>
    <mergeCell ref="AF24:AH27"/>
    <mergeCell ref="B30:C35"/>
    <mergeCell ref="S30:W35"/>
    <mergeCell ref="AC30:AC35"/>
    <mergeCell ref="AD30:AD35"/>
    <mergeCell ref="AE30:AE35"/>
    <mergeCell ref="AF30:AH33"/>
    <mergeCell ref="AU24:AU29"/>
    <mergeCell ref="AV24:AV29"/>
    <mergeCell ref="AW24:AW29"/>
    <mergeCell ref="B24:C29"/>
    <mergeCell ref="N24:R29"/>
    <mergeCell ref="AC24:AC29"/>
    <mergeCell ref="AD24:AD29"/>
    <mergeCell ref="AE24:AE29"/>
    <mergeCell ref="AU30:AU35"/>
    <mergeCell ref="AV30:AV35"/>
    <mergeCell ref="AW30:AW35"/>
    <mergeCell ref="AX30:AX35"/>
    <mergeCell ref="AY30:AY35"/>
    <mergeCell ref="AF34:AF35"/>
    <mergeCell ref="AG34:AG35"/>
    <mergeCell ref="AH34:AH35"/>
    <mergeCell ref="AI30:AI35"/>
    <mergeCell ref="AJ30:AJ35"/>
    <mergeCell ref="AQ30:AQ35"/>
    <mergeCell ref="AR30:AR35"/>
    <mergeCell ref="AS30:AS35"/>
    <mergeCell ref="AT30:AT35"/>
    <mergeCell ref="AX36:AX41"/>
    <mergeCell ref="AY36:AY41"/>
    <mergeCell ref="AF40:AF41"/>
    <mergeCell ref="AG40:AG41"/>
    <mergeCell ref="AH40:AH41"/>
    <mergeCell ref="AI36:AI41"/>
    <mergeCell ref="AJ36:AJ41"/>
    <mergeCell ref="AQ36:AQ41"/>
    <mergeCell ref="AR36:AR41"/>
    <mergeCell ref="AS36:AS41"/>
    <mergeCell ref="AT36:AT41"/>
    <mergeCell ref="AF36:AH39"/>
    <mergeCell ref="A42:A47"/>
    <mergeCell ref="B42:B47"/>
    <mergeCell ref="AC42:AC47"/>
    <mergeCell ref="AD42:AD47"/>
    <mergeCell ref="AE42:AE47"/>
    <mergeCell ref="AF42:AH45"/>
    <mergeCell ref="AU36:AU41"/>
    <mergeCell ref="AV36:AV41"/>
    <mergeCell ref="AW36:AW41"/>
    <mergeCell ref="B36:C41"/>
    <mergeCell ref="X36:AB41"/>
    <mergeCell ref="AC36:AC41"/>
    <mergeCell ref="AD36:AD41"/>
    <mergeCell ref="AE36:AE41"/>
    <mergeCell ref="AU42:AU47"/>
    <mergeCell ref="AV42:AV47"/>
    <mergeCell ref="AW42:AW47"/>
    <mergeCell ref="AF46:AF47"/>
    <mergeCell ref="AG46:AG47"/>
    <mergeCell ref="AH46:AH47"/>
    <mergeCell ref="AI42:AI47"/>
    <mergeCell ref="AJ42:AJ47"/>
    <mergeCell ref="AQ42:AQ47"/>
    <mergeCell ref="AR42:AR47"/>
    <mergeCell ref="AS42:AS47"/>
    <mergeCell ref="AT42:AT47"/>
  </mergeCells>
  <phoneticPr fontId="2"/>
  <conditionalFormatting sqref="AL12 AL18 AL24 AL30 AL36">
    <cfRule type="cellIs" dxfId="23" priority="1" stopIfTrue="1" operator="notEqual">
      <formula>3</formula>
    </cfRule>
  </conditionalFormatting>
  <conditionalFormatting sqref="AM12 AM18 AM24 AM30 AM36">
    <cfRule type="cellIs" dxfId="22" priority="2" stopIfTrue="1" operator="notEqual">
      <formula>0</formula>
    </cfRule>
  </conditionalFormatting>
  <conditionalFormatting sqref="D50:P50 D74:P74">
    <cfRule type="cellIs" dxfId="21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20" priority="4" stopIfTrue="1" operator="equal">
      <formula>0</formula>
    </cfRule>
  </conditionalFormatting>
  <pageMargins left="0.75" right="0.75" top="1" bottom="1" header="0.51200000000000001" footer="0.51200000000000001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CE94"/>
  <sheetViews>
    <sheetView zoomScale="80" zoomScaleNormal="80" workbookViewId="0">
      <selection activeCell="BA34" sqref="BA34:BA35"/>
    </sheetView>
  </sheetViews>
  <sheetFormatPr defaultRowHeight="13.5" x14ac:dyDescent="0.15"/>
  <cols>
    <col min="1" max="1" width="4.875" style="122" customWidth="1"/>
    <col min="2" max="2" width="5.125" style="122" customWidth="1"/>
    <col min="3" max="3" width="7.375" style="122" customWidth="1"/>
    <col min="4" max="4" width="3.875" style="122" customWidth="1"/>
    <col min="5" max="5" width="3.875" style="122" hidden="1" customWidth="1"/>
    <col min="6" max="6" width="3.875" style="122" customWidth="1"/>
    <col min="7" max="7" width="3.875" style="122" hidden="1" customWidth="1"/>
    <col min="8" max="9" width="3.875" style="122" customWidth="1"/>
    <col min="10" max="10" width="3.875" style="122" hidden="1" customWidth="1"/>
    <col min="11" max="11" width="3.875" style="122" customWidth="1"/>
    <col min="12" max="12" width="3.875" style="122" hidden="1" customWidth="1"/>
    <col min="13" max="14" width="3.875" style="122" customWidth="1"/>
    <col min="15" max="15" width="3.875" style="122" hidden="1" customWidth="1"/>
    <col min="16" max="16" width="3.875" style="122" customWidth="1"/>
    <col min="17" max="17" width="3.875" style="122" hidden="1" customWidth="1"/>
    <col min="18" max="19" width="3.875" style="122" customWidth="1"/>
    <col min="20" max="20" width="3.875" style="122" hidden="1" customWidth="1"/>
    <col min="21" max="21" width="3.875" style="122" customWidth="1"/>
    <col min="22" max="22" width="3.875" style="122" hidden="1" customWidth="1"/>
    <col min="23" max="24" width="3.875" style="122" customWidth="1"/>
    <col min="25" max="25" width="3.875" style="122" hidden="1" customWidth="1"/>
    <col min="26" max="26" width="3.875" style="122" customWidth="1"/>
    <col min="27" max="27" width="3.875" style="122" hidden="1" customWidth="1"/>
    <col min="28" max="34" width="3.875" style="122" customWidth="1"/>
    <col min="35" max="35" width="9" style="122"/>
    <col min="36" max="36" width="5.125" style="122" customWidth="1"/>
    <col min="37" max="37" width="3.375" hidden="1" customWidth="1"/>
    <col min="38" max="42" width="5.625" hidden="1" customWidth="1"/>
    <col min="43" max="49" width="9" hidden="1" customWidth="1"/>
    <col min="50" max="61" width="9" customWidth="1"/>
    <col min="62" max="62" width="5.875" customWidth="1"/>
    <col min="63" max="83" width="9" customWidth="1"/>
  </cols>
  <sheetData>
    <row r="1" spans="1:83" s="122" customFormat="1" x14ac:dyDescent="0.15">
      <c r="D1" s="122">
        <v>1</v>
      </c>
      <c r="I1" s="122">
        <v>2</v>
      </c>
      <c r="N1" s="122">
        <v>3</v>
      </c>
      <c r="S1" s="122">
        <v>4</v>
      </c>
      <c r="X1" s="122">
        <v>5</v>
      </c>
      <c r="AC1" s="135"/>
      <c r="AD1" s="135"/>
      <c r="AE1" s="135"/>
      <c r="AF1" s="135"/>
      <c r="AG1" s="135"/>
      <c r="AH1" s="13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</row>
    <row r="2" spans="1:83" s="122" customFormat="1" ht="15" customHeight="1" thickBot="1" x14ac:dyDescent="0.2"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</row>
    <row r="3" spans="1:83" s="122" customFormat="1" ht="23.25" customHeight="1" x14ac:dyDescent="0.15">
      <c r="B3" s="180" t="s">
        <v>36</v>
      </c>
      <c r="C3" s="181"/>
      <c r="D3" s="182" t="s">
        <v>38</v>
      </c>
      <c r="E3" s="183"/>
      <c r="F3" s="183"/>
      <c r="G3" s="183"/>
      <c r="H3" s="181"/>
      <c r="I3" s="182" t="s">
        <v>39</v>
      </c>
      <c r="J3" s="183"/>
      <c r="K3" s="183"/>
      <c r="L3" s="183"/>
      <c r="M3" s="183"/>
      <c r="N3" s="182" t="s">
        <v>59</v>
      </c>
      <c r="O3" s="183"/>
      <c r="P3" s="183"/>
      <c r="Q3" s="183"/>
      <c r="R3" s="181"/>
      <c r="S3" s="182" t="s">
        <v>60</v>
      </c>
      <c r="T3" s="183"/>
      <c r="U3" s="183"/>
      <c r="V3" s="183"/>
      <c r="W3" s="226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</row>
    <row r="4" spans="1:83" s="122" customFormat="1" ht="23.25" customHeight="1" thickBot="1" x14ac:dyDescent="0.2">
      <c r="B4" s="266" t="s">
        <v>88</v>
      </c>
      <c r="C4" s="267"/>
      <c r="D4" s="186" t="s">
        <v>82</v>
      </c>
      <c r="E4" s="187"/>
      <c r="F4" s="187"/>
      <c r="G4" s="187"/>
      <c r="H4" s="188"/>
      <c r="I4" s="186" t="s">
        <v>99</v>
      </c>
      <c r="J4" s="187"/>
      <c r="K4" s="187"/>
      <c r="L4" s="187"/>
      <c r="M4" s="187"/>
      <c r="N4" s="186" t="s">
        <v>57</v>
      </c>
      <c r="O4" s="187"/>
      <c r="P4" s="187"/>
      <c r="Q4" s="187"/>
      <c r="R4" s="188"/>
      <c r="S4" s="186" t="s">
        <v>83</v>
      </c>
      <c r="T4" s="187"/>
      <c r="U4" s="187"/>
      <c r="V4" s="187"/>
      <c r="W4" s="227"/>
      <c r="AA4" s="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</row>
    <row r="5" spans="1:83" s="122" customFormat="1" ht="15" customHeight="1" thickBot="1" x14ac:dyDescent="0.2"/>
    <row r="6" spans="1:83" s="122" customFormat="1" ht="24" customHeight="1" thickBot="1" x14ac:dyDescent="0.2">
      <c r="A6" s="61" t="s">
        <v>41</v>
      </c>
      <c r="B6" s="60">
        <v>2</v>
      </c>
      <c r="C6" s="62" t="s">
        <v>142</v>
      </c>
      <c r="E6" s="59"/>
      <c r="G6" s="4"/>
      <c r="I6" s="135" t="s">
        <v>108</v>
      </c>
      <c r="J6" s="135">
        <v>0</v>
      </c>
      <c r="K6" s="135">
        <v>0</v>
      </c>
      <c r="L6" s="135">
        <v>0</v>
      </c>
      <c r="M6" s="135">
        <v>0</v>
      </c>
      <c r="N6" s="135" t="s">
        <v>109</v>
      </c>
      <c r="O6" s="135">
        <v>0</v>
      </c>
      <c r="P6" s="135">
        <v>0</v>
      </c>
      <c r="Q6" s="135">
        <v>0</v>
      </c>
      <c r="R6" s="135">
        <v>0</v>
      </c>
      <c r="X6" s="217" t="s">
        <v>110</v>
      </c>
      <c r="Y6" s="135"/>
      <c r="Z6" s="135"/>
      <c r="AA6" s="135"/>
      <c r="AB6" s="135"/>
      <c r="AC6" s="135"/>
      <c r="AD6" s="135"/>
      <c r="AE6" s="135"/>
      <c r="AF6" s="217" t="s">
        <v>111</v>
      </c>
      <c r="AG6" s="135"/>
      <c r="AH6" s="135"/>
      <c r="AI6" s="135"/>
      <c r="AJ6" s="135"/>
    </row>
    <row r="7" spans="1:83" s="122" customFormat="1" ht="23.25" customHeight="1" thickBot="1" x14ac:dyDescent="0.2">
      <c r="I7" s="135" t="s">
        <v>112</v>
      </c>
      <c r="J7" s="135">
        <v>0</v>
      </c>
      <c r="K7" s="135">
        <v>0</v>
      </c>
      <c r="L7" s="135">
        <v>0</v>
      </c>
      <c r="M7" s="135">
        <v>0</v>
      </c>
      <c r="N7" s="135" t="s">
        <v>112</v>
      </c>
      <c r="O7" s="135">
        <v>0</v>
      </c>
      <c r="P7" s="135">
        <v>0</v>
      </c>
      <c r="Q7" s="135">
        <v>0</v>
      </c>
      <c r="R7" s="135">
        <v>0</v>
      </c>
      <c r="AF7" s="218" t="s">
        <v>113</v>
      </c>
      <c r="AG7" s="219"/>
      <c r="AH7" s="219"/>
      <c r="AI7" s="219"/>
      <c r="AJ7" s="219"/>
    </row>
    <row r="8" spans="1:83" s="122" customFormat="1" ht="15" customHeight="1" x14ac:dyDescent="0.15">
      <c r="A8" s="163" t="s">
        <v>143</v>
      </c>
      <c r="B8" s="166" t="s">
        <v>23</v>
      </c>
      <c r="C8" s="167"/>
      <c r="D8" s="170" t="s">
        <v>88</v>
      </c>
      <c r="E8" s="171"/>
      <c r="F8" s="171"/>
      <c r="G8" s="171"/>
      <c r="H8" s="172"/>
      <c r="I8" s="177" t="s">
        <v>99</v>
      </c>
      <c r="J8" s="171"/>
      <c r="K8" s="171"/>
      <c r="L8" s="171"/>
      <c r="M8" s="172"/>
      <c r="N8" s="177" t="s">
        <v>82</v>
      </c>
      <c r="O8" s="171"/>
      <c r="P8" s="171"/>
      <c r="Q8" s="171"/>
      <c r="R8" s="172"/>
      <c r="S8" s="177" t="s">
        <v>83</v>
      </c>
      <c r="T8" s="171"/>
      <c r="U8" s="171"/>
      <c r="V8" s="171"/>
      <c r="W8" s="172"/>
      <c r="X8" s="177" t="s">
        <v>57</v>
      </c>
      <c r="Y8" s="171"/>
      <c r="Z8" s="171"/>
      <c r="AA8" s="171"/>
      <c r="AB8" s="198"/>
      <c r="AC8" s="166" t="s">
        <v>24</v>
      </c>
      <c r="AD8" s="208"/>
      <c r="AE8" s="211"/>
      <c r="AF8" s="214" t="s">
        <v>21</v>
      </c>
      <c r="AG8" s="208"/>
      <c r="AH8" s="211"/>
      <c r="AI8" s="223" t="s">
        <v>25</v>
      </c>
      <c r="AJ8" s="161" t="s">
        <v>26</v>
      </c>
    </row>
    <row r="9" spans="1:83" s="122" customFormat="1" ht="15" customHeight="1" x14ac:dyDescent="0.15">
      <c r="A9" s="164"/>
      <c r="B9" s="156"/>
      <c r="C9" s="168"/>
      <c r="D9" s="136"/>
      <c r="E9" s="173"/>
      <c r="F9" s="173"/>
      <c r="G9" s="173"/>
      <c r="H9" s="174"/>
      <c r="I9" s="178"/>
      <c r="J9" s="173"/>
      <c r="K9" s="173"/>
      <c r="L9" s="173"/>
      <c r="M9" s="174"/>
      <c r="N9" s="178"/>
      <c r="O9" s="173"/>
      <c r="P9" s="173"/>
      <c r="Q9" s="173"/>
      <c r="R9" s="174"/>
      <c r="S9" s="178"/>
      <c r="T9" s="173"/>
      <c r="U9" s="173"/>
      <c r="V9" s="173"/>
      <c r="W9" s="174"/>
      <c r="X9" s="178"/>
      <c r="Y9" s="173"/>
      <c r="Z9" s="173"/>
      <c r="AA9" s="173"/>
      <c r="AB9" s="137"/>
      <c r="AC9" s="156"/>
      <c r="AD9" s="209"/>
      <c r="AE9" s="212"/>
      <c r="AF9" s="215"/>
      <c r="AG9" s="209"/>
      <c r="AH9" s="212"/>
      <c r="AI9" s="224"/>
      <c r="AJ9" s="153"/>
    </row>
    <row r="10" spans="1:83" s="122" customFormat="1" ht="15" customHeight="1" x14ac:dyDescent="0.15">
      <c r="A10" s="164"/>
      <c r="B10" s="156"/>
      <c r="C10" s="168"/>
      <c r="D10" s="136"/>
      <c r="E10" s="173"/>
      <c r="F10" s="173"/>
      <c r="G10" s="173"/>
      <c r="H10" s="174"/>
      <c r="I10" s="178"/>
      <c r="J10" s="173"/>
      <c r="K10" s="173"/>
      <c r="L10" s="173"/>
      <c r="M10" s="174"/>
      <c r="N10" s="178"/>
      <c r="O10" s="173"/>
      <c r="P10" s="173"/>
      <c r="Q10" s="173"/>
      <c r="R10" s="174"/>
      <c r="S10" s="178"/>
      <c r="T10" s="173"/>
      <c r="U10" s="173"/>
      <c r="V10" s="173"/>
      <c r="W10" s="174"/>
      <c r="X10" s="178"/>
      <c r="Y10" s="173"/>
      <c r="Z10" s="173"/>
      <c r="AA10" s="173"/>
      <c r="AB10" s="137"/>
      <c r="AC10" s="156"/>
      <c r="AD10" s="209"/>
      <c r="AE10" s="212"/>
      <c r="AF10" s="215"/>
      <c r="AG10" s="209"/>
      <c r="AH10" s="212"/>
      <c r="AI10" s="224"/>
      <c r="AJ10" s="153"/>
      <c r="AL10" s="135" t="s">
        <v>37</v>
      </c>
      <c r="AM10" s="231" t="s">
        <v>144</v>
      </c>
    </row>
    <row r="11" spans="1:83" s="122" customFormat="1" ht="15" customHeight="1" thickBot="1" x14ac:dyDescent="0.2">
      <c r="A11" s="165"/>
      <c r="B11" s="157"/>
      <c r="C11" s="169"/>
      <c r="D11" s="138"/>
      <c r="E11" s="175"/>
      <c r="F11" s="175"/>
      <c r="G11" s="175"/>
      <c r="H11" s="176"/>
      <c r="I11" s="179"/>
      <c r="J11" s="175"/>
      <c r="K11" s="175"/>
      <c r="L11" s="175"/>
      <c r="M11" s="176"/>
      <c r="N11" s="179"/>
      <c r="O11" s="175"/>
      <c r="P11" s="175"/>
      <c r="Q11" s="175"/>
      <c r="R11" s="176"/>
      <c r="S11" s="179"/>
      <c r="T11" s="175"/>
      <c r="U11" s="175"/>
      <c r="V11" s="175"/>
      <c r="W11" s="176"/>
      <c r="X11" s="179"/>
      <c r="Y11" s="175"/>
      <c r="Z11" s="175"/>
      <c r="AA11" s="175"/>
      <c r="AB11" s="139"/>
      <c r="AC11" s="157"/>
      <c r="AD11" s="220"/>
      <c r="AE11" s="221"/>
      <c r="AF11" s="222"/>
      <c r="AG11" s="220"/>
      <c r="AH11" s="221"/>
      <c r="AI11" s="225"/>
      <c r="AJ11" s="154"/>
      <c r="AL11" s="135"/>
      <c r="AM11" s="231"/>
    </row>
    <row r="12" spans="1:83" ht="13.5" customHeight="1" x14ac:dyDescent="0.15">
      <c r="A12" s="204" t="s">
        <v>53</v>
      </c>
      <c r="B12" s="170" t="s">
        <v>88</v>
      </c>
      <c r="C12" s="198"/>
      <c r="D12" s="199"/>
      <c r="E12" s="200"/>
      <c r="F12" s="200"/>
      <c r="G12" s="200"/>
      <c r="H12" s="201"/>
      <c r="I12" s="24"/>
      <c r="J12" s="24"/>
      <c r="K12" s="25"/>
      <c r="L12" s="25"/>
      <c r="M12" s="26"/>
      <c r="N12" s="41">
        <v>2</v>
      </c>
      <c r="O12" s="41"/>
      <c r="P12" s="125" t="s">
        <v>145</v>
      </c>
      <c r="Q12" s="125"/>
      <c r="R12" s="42">
        <v>0</v>
      </c>
      <c r="S12" s="41">
        <v>1</v>
      </c>
      <c r="T12" s="41"/>
      <c r="U12" s="125" t="s">
        <v>146</v>
      </c>
      <c r="V12" s="125"/>
      <c r="W12" s="42">
        <v>2</v>
      </c>
      <c r="X12" s="41">
        <v>2</v>
      </c>
      <c r="Y12" s="41"/>
      <c r="Z12" s="125" t="s">
        <v>147</v>
      </c>
      <c r="AA12" s="125"/>
      <c r="AB12" s="42">
        <v>0</v>
      </c>
      <c r="AC12" s="166">
        <v>2</v>
      </c>
      <c r="AD12" s="208" t="s">
        <v>148</v>
      </c>
      <c r="AE12" s="211">
        <v>1</v>
      </c>
      <c r="AF12" s="214">
        <v>2.5</v>
      </c>
      <c r="AG12" s="208"/>
      <c r="AH12" s="211"/>
      <c r="AI12" s="159">
        <v>1.2857142857142858</v>
      </c>
      <c r="AJ12" s="161">
        <v>1</v>
      </c>
      <c r="AL12">
        <v>3</v>
      </c>
      <c r="AM12">
        <v>0</v>
      </c>
      <c r="AN12">
        <v>7</v>
      </c>
      <c r="AO12">
        <v>7</v>
      </c>
      <c r="AQ12" s="135">
        <v>3</v>
      </c>
      <c r="AR12" s="135">
        <v>5</v>
      </c>
      <c r="AS12" s="135">
        <v>5</v>
      </c>
      <c r="AT12" s="135">
        <v>300</v>
      </c>
      <c r="AU12" s="135">
        <v>50</v>
      </c>
      <c r="AV12" s="135">
        <v>355</v>
      </c>
      <c r="AW12" s="135">
        <v>2.5</v>
      </c>
      <c r="AX12" s="158" t="s">
        <v>88</v>
      </c>
      <c r="AY12" s="158">
        <v>203.78571428571428</v>
      </c>
    </row>
    <row r="13" spans="1:83" ht="13.5" hidden="1" customHeight="1" x14ac:dyDescent="0.15">
      <c r="A13" s="205"/>
      <c r="B13" s="136"/>
      <c r="C13" s="137"/>
      <c r="D13" s="202"/>
      <c r="E13" s="144"/>
      <c r="F13" s="144"/>
      <c r="G13" s="144"/>
      <c r="H13" s="194"/>
      <c r="I13" s="8"/>
      <c r="J13" s="8"/>
      <c r="K13" s="9"/>
      <c r="L13" s="9"/>
      <c r="M13" s="10"/>
      <c r="N13" s="8" t="s">
        <v>115</v>
      </c>
      <c r="O13" s="8"/>
      <c r="P13" s="9"/>
      <c r="Q13" s="9"/>
      <c r="R13" s="10"/>
      <c r="S13" s="8" t="s">
        <v>116</v>
      </c>
      <c r="T13" s="8"/>
      <c r="U13" s="9"/>
      <c r="V13" s="9"/>
      <c r="W13" s="10"/>
      <c r="X13" s="8" t="s">
        <v>115</v>
      </c>
      <c r="Y13" s="8"/>
      <c r="Z13" s="9"/>
      <c r="AA13" s="9"/>
      <c r="AB13" s="10"/>
      <c r="AC13" s="156"/>
      <c r="AD13" s="209"/>
      <c r="AE13" s="212"/>
      <c r="AF13" s="215"/>
      <c r="AG13" s="209"/>
      <c r="AH13" s="212"/>
      <c r="AI13" s="150"/>
      <c r="AJ13" s="153"/>
      <c r="AQ13" s="135"/>
      <c r="AR13" s="135"/>
      <c r="AS13" s="135"/>
      <c r="AT13" s="135"/>
      <c r="AU13" s="135"/>
      <c r="AV13" s="135"/>
      <c r="AW13" s="135"/>
      <c r="AX13" s="158"/>
      <c r="AY13" s="158"/>
    </row>
    <row r="14" spans="1:83" ht="13.5" hidden="1" customHeight="1" x14ac:dyDescent="0.15">
      <c r="A14" s="205"/>
      <c r="B14" s="136"/>
      <c r="C14" s="137"/>
      <c r="D14" s="202"/>
      <c r="E14" s="144"/>
      <c r="F14" s="144"/>
      <c r="G14" s="144"/>
      <c r="H14" s="194"/>
      <c r="I14" s="8"/>
      <c r="J14" s="8"/>
      <c r="K14" s="9"/>
      <c r="L14" s="9"/>
      <c r="M14" s="10"/>
      <c r="N14" s="8"/>
      <c r="O14" s="8"/>
      <c r="P14" s="9"/>
      <c r="Q14" s="9"/>
      <c r="R14" s="10" t="s">
        <v>116</v>
      </c>
      <c r="S14" s="8"/>
      <c r="T14" s="8"/>
      <c r="U14" s="9"/>
      <c r="V14" s="9"/>
      <c r="W14" s="10" t="s">
        <v>115</v>
      </c>
      <c r="X14" s="8"/>
      <c r="Y14" s="8"/>
      <c r="Z14" s="9"/>
      <c r="AA14" s="9"/>
      <c r="AB14" s="10" t="s">
        <v>116</v>
      </c>
      <c r="AC14" s="156"/>
      <c r="AD14" s="209"/>
      <c r="AE14" s="212"/>
      <c r="AF14" s="215"/>
      <c r="AG14" s="209"/>
      <c r="AH14" s="212"/>
      <c r="AI14" s="150"/>
      <c r="AJ14" s="153"/>
      <c r="AQ14" s="135"/>
      <c r="AR14" s="135"/>
      <c r="AS14" s="135"/>
      <c r="AT14" s="135"/>
      <c r="AU14" s="135"/>
      <c r="AV14" s="135"/>
      <c r="AW14" s="135"/>
      <c r="AX14" s="158"/>
      <c r="AY14" s="158"/>
    </row>
    <row r="15" spans="1:83" x14ac:dyDescent="0.15">
      <c r="A15" s="205"/>
      <c r="B15" s="136"/>
      <c r="C15" s="137"/>
      <c r="D15" s="202"/>
      <c r="E15" s="144"/>
      <c r="F15" s="144"/>
      <c r="G15" s="144"/>
      <c r="H15" s="194"/>
      <c r="I15" s="9"/>
      <c r="J15" s="9"/>
      <c r="K15" s="9"/>
      <c r="L15" s="9"/>
      <c r="M15" s="11"/>
      <c r="N15" s="43">
        <v>15</v>
      </c>
      <c r="O15" s="9" t="s">
        <v>115</v>
      </c>
      <c r="P15" s="9" t="s">
        <v>148</v>
      </c>
      <c r="Q15" s="9" t="s">
        <v>116</v>
      </c>
      <c r="R15" s="44">
        <v>11</v>
      </c>
      <c r="S15" s="43">
        <v>14</v>
      </c>
      <c r="T15" s="9" t="s">
        <v>116</v>
      </c>
      <c r="U15" s="9" t="s">
        <v>148</v>
      </c>
      <c r="V15" s="9" t="s">
        <v>115</v>
      </c>
      <c r="W15" s="44">
        <v>15</v>
      </c>
      <c r="X15" s="43">
        <v>15</v>
      </c>
      <c r="Y15" s="9" t="s">
        <v>115</v>
      </c>
      <c r="Z15" s="9" t="s">
        <v>148</v>
      </c>
      <c r="AA15" s="9" t="s">
        <v>116</v>
      </c>
      <c r="AB15" s="44">
        <v>9</v>
      </c>
      <c r="AC15" s="156"/>
      <c r="AD15" s="209"/>
      <c r="AE15" s="212"/>
      <c r="AF15" s="215"/>
      <c r="AG15" s="209"/>
      <c r="AH15" s="212"/>
      <c r="AI15" s="150"/>
      <c r="AJ15" s="153"/>
      <c r="AQ15" s="135"/>
      <c r="AR15" s="135"/>
      <c r="AS15" s="135"/>
      <c r="AT15" s="135"/>
      <c r="AU15" s="135"/>
      <c r="AV15" s="135"/>
      <c r="AW15" s="135"/>
      <c r="AX15" s="158"/>
      <c r="AY15" s="158"/>
    </row>
    <row r="16" spans="1:83" x14ac:dyDescent="0.15">
      <c r="A16" s="205"/>
      <c r="B16" s="136"/>
      <c r="C16" s="137"/>
      <c r="D16" s="202"/>
      <c r="E16" s="144"/>
      <c r="F16" s="144"/>
      <c r="G16" s="144"/>
      <c r="H16" s="194"/>
      <c r="I16" s="9"/>
      <c r="J16" s="9"/>
      <c r="K16" s="9"/>
      <c r="L16" s="9"/>
      <c r="M16" s="11"/>
      <c r="N16" s="43">
        <v>15</v>
      </c>
      <c r="O16" s="9" t="s">
        <v>115</v>
      </c>
      <c r="P16" s="9" t="s">
        <v>27</v>
      </c>
      <c r="Q16" s="9" t="s">
        <v>116</v>
      </c>
      <c r="R16" s="44">
        <v>11</v>
      </c>
      <c r="S16" s="43">
        <v>15</v>
      </c>
      <c r="T16" s="9" t="s">
        <v>115</v>
      </c>
      <c r="U16" s="9" t="s">
        <v>27</v>
      </c>
      <c r="V16" s="9" t="s">
        <v>116</v>
      </c>
      <c r="W16" s="44">
        <v>7</v>
      </c>
      <c r="X16" s="43">
        <v>15</v>
      </c>
      <c r="Y16" s="9" t="s">
        <v>115</v>
      </c>
      <c r="Z16" s="9" t="s">
        <v>27</v>
      </c>
      <c r="AA16" s="9" t="s">
        <v>116</v>
      </c>
      <c r="AB16" s="44">
        <v>9</v>
      </c>
      <c r="AC16" s="156"/>
      <c r="AD16" s="209"/>
      <c r="AE16" s="212"/>
      <c r="AF16" s="215">
        <v>5</v>
      </c>
      <c r="AG16" s="209" t="s">
        <v>27</v>
      </c>
      <c r="AH16" s="212">
        <v>2</v>
      </c>
      <c r="AI16" s="150"/>
      <c r="AJ16" s="153"/>
      <c r="AQ16" s="135"/>
      <c r="AR16" s="135"/>
      <c r="AS16" s="135"/>
      <c r="AT16" s="135"/>
      <c r="AU16" s="135"/>
      <c r="AV16" s="135"/>
      <c r="AW16" s="135"/>
      <c r="AX16" s="158"/>
      <c r="AY16" s="158"/>
    </row>
    <row r="17" spans="1:51" x14ac:dyDescent="0.15">
      <c r="A17" s="205"/>
      <c r="B17" s="191"/>
      <c r="C17" s="192"/>
      <c r="D17" s="203"/>
      <c r="E17" s="196"/>
      <c r="F17" s="196"/>
      <c r="G17" s="196"/>
      <c r="H17" s="197"/>
      <c r="I17" s="12"/>
      <c r="J17" s="12"/>
      <c r="K17" s="12"/>
      <c r="L17" s="12"/>
      <c r="M17" s="13"/>
      <c r="N17" s="43"/>
      <c r="O17" s="9" t="s">
        <v>116</v>
      </c>
      <c r="P17" s="9" t="s">
        <v>27</v>
      </c>
      <c r="Q17" s="9" t="s">
        <v>116</v>
      </c>
      <c r="R17" s="44"/>
      <c r="S17" s="43">
        <v>10</v>
      </c>
      <c r="T17" s="9" t="s">
        <v>116</v>
      </c>
      <c r="U17" s="9" t="s">
        <v>27</v>
      </c>
      <c r="V17" s="9" t="s">
        <v>115</v>
      </c>
      <c r="W17" s="44">
        <v>15</v>
      </c>
      <c r="X17" s="43"/>
      <c r="Y17" s="9" t="s">
        <v>116</v>
      </c>
      <c r="Z17" s="9" t="s">
        <v>27</v>
      </c>
      <c r="AA17" s="9" t="s">
        <v>116</v>
      </c>
      <c r="AB17" s="44"/>
      <c r="AC17" s="207"/>
      <c r="AD17" s="210"/>
      <c r="AE17" s="213"/>
      <c r="AF17" s="216"/>
      <c r="AG17" s="210"/>
      <c r="AH17" s="213"/>
      <c r="AI17" s="160"/>
      <c r="AJ17" s="162"/>
      <c r="AQ17" s="135"/>
      <c r="AR17" s="135"/>
      <c r="AS17" s="135"/>
      <c r="AT17" s="135"/>
      <c r="AU17" s="135"/>
      <c r="AV17" s="135"/>
      <c r="AW17" s="135"/>
      <c r="AX17" s="158"/>
      <c r="AY17" s="158"/>
    </row>
    <row r="18" spans="1:51" ht="13.5" customHeight="1" x14ac:dyDescent="0.15">
      <c r="A18" s="205"/>
      <c r="B18" s="189" t="s">
        <v>99</v>
      </c>
      <c r="C18" s="190"/>
      <c r="D18" s="5"/>
      <c r="E18" s="5"/>
      <c r="F18" s="6"/>
      <c r="G18" s="6"/>
      <c r="H18" s="7"/>
      <c r="I18" s="140"/>
      <c r="J18" s="141"/>
      <c r="K18" s="141"/>
      <c r="L18" s="141"/>
      <c r="M18" s="193"/>
      <c r="N18" s="45">
        <v>0</v>
      </c>
      <c r="O18" s="45"/>
      <c r="P18" s="126" t="s">
        <v>149</v>
      </c>
      <c r="Q18" s="126"/>
      <c r="R18" s="47">
        <v>2</v>
      </c>
      <c r="S18" s="45">
        <v>2</v>
      </c>
      <c r="T18" s="45"/>
      <c r="U18" s="126" t="s">
        <v>150</v>
      </c>
      <c r="V18" s="126"/>
      <c r="W18" s="47">
        <v>1</v>
      </c>
      <c r="X18" s="45">
        <v>2</v>
      </c>
      <c r="Y18" s="45"/>
      <c r="Z18" s="126" t="s">
        <v>151</v>
      </c>
      <c r="AA18" s="126"/>
      <c r="AB18" s="47">
        <v>1</v>
      </c>
      <c r="AC18" s="155">
        <v>2</v>
      </c>
      <c r="AD18" s="228" t="s">
        <v>27</v>
      </c>
      <c r="AE18" s="229">
        <v>1</v>
      </c>
      <c r="AF18" s="230">
        <v>1</v>
      </c>
      <c r="AG18" s="228"/>
      <c r="AH18" s="229"/>
      <c r="AI18" s="149">
        <v>0.97247706422018354</v>
      </c>
      <c r="AJ18" s="152">
        <v>3</v>
      </c>
      <c r="AL18">
        <v>3</v>
      </c>
      <c r="AM18">
        <v>0</v>
      </c>
      <c r="AN18">
        <v>8</v>
      </c>
      <c r="AO18">
        <v>8</v>
      </c>
      <c r="AQ18" s="135">
        <v>3</v>
      </c>
      <c r="AR18" s="135">
        <v>3</v>
      </c>
      <c r="AS18" s="135">
        <v>2</v>
      </c>
      <c r="AT18" s="135">
        <v>300</v>
      </c>
      <c r="AU18" s="135">
        <v>30</v>
      </c>
      <c r="AV18" s="135">
        <v>332</v>
      </c>
      <c r="AW18" s="135">
        <v>1</v>
      </c>
      <c r="AX18" s="158" t="s">
        <v>99</v>
      </c>
      <c r="AY18" s="158">
        <v>201.97247706422019</v>
      </c>
    </row>
    <row r="19" spans="1:51" ht="13.5" hidden="1" customHeight="1" x14ac:dyDescent="0.15">
      <c r="A19" s="205"/>
      <c r="B19" s="136"/>
      <c r="C19" s="137"/>
      <c r="D19" s="8"/>
      <c r="E19" s="8"/>
      <c r="F19" s="9"/>
      <c r="G19" s="9"/>
      <c r="H19" s="10"/>
      <c r="I19" s="143"/>
      <c r="J19" s="144"/>
      <c r="K19" s="144"/>
      <c r="L19" s="144"/>
      <c r="M19" s="194"/>
      <c r="N19" s="8" t="s">
        <v>116</v>
      </c>
      <c r="O19" s="8"/>
      <c r="P19" s="9"/>
      <c r="Q19" s="9"/>
      <c r="R19" s="10"/>
      <c r="S19" s="8" t="s">
        <v>115</v>
      </c>
      <c r="T19" s="8"/>
      <c r="U19" s="9"/>
      <c r="V19" s="9"/>
      <c r="W19" s="10"/>
      <c r="X19" s="8" t="s">
        <v>115</v>
      </c>
      <c r="Y19" s="8"/>
      <c r="Z19" s="9"/>
      <c r="AA19" s="9"/>
      <c r="AB19" s="10"/>
      <c r="AC19" s="156"/>
      <c r="AD19" s="209"/>
      <c r="AE19" s="212"/>
      <c r="AF19" s="215"/>
      <c r="AG19" s="209"/>
      <c r="AH19" s="212"/>
      <c r="AI19" s="150"/>
      <c r="AJ19" s="153"/>
      <c r="AQ19" s="135"/>
      <c r="AR19" s="135"/>
      <c r="AS19" s="135"/>
      <c r="AT19" s="135"/>
      <c r="AU19" s="135"/>
      <c r="AV19" s="135"/>
      <c r="AW19" s="135"/>
      <c r="AX19" s="158"/>
      <c r="AY19" s="158"/>
    </row>
    <row r="20" spans="1:51" ht="13.5" hidden="1" customHeight="1" x14ac:dyDescent="0.15">
      <c r="A20" s="205"/>
      <c r="B20" s="136"/>
      <c r="C20" s="137"/>
      <c r="D20" s="8"/>
      <c r="E20" s="8"/>
      <c r="F20" s="9"/>
      <c r="G20" s="9"/>
      <c r="H20" s="10"/>
      <c r="I20" s="143"/>
      <c r="J20" s="144"/>
      <c r="K20" s="144"/>
      <c r="L20" s="144"/>
      <c r="M20" s="194"/>
      <c r="N20" s="8"/>
      <c r="O20" s="8"/>
      <c r="P20" s="9"/>
      <c r="Q20" s="9"/>
      <c r="R20" s="10" t="s">
        <v>115</v>
      </c>
      <c r="S20" s="8"/>
      <c r="T20" s="8"/>
      <c r="U20" s="9"/>
      <c r="V20" s="9"/>
      <c r="W20" s="10" t="s">
        <v>116</v>
      </c>
      <c r="X20" s="8"/>
      <c r="Y20" s="8"/>
      <c r="Z20" s="9"/>
      <c r="AA20" s="9"/>
      <c r="AB20" s="10" t="s">
        <v>116</v>
      </c>
      <c r="AC20" s="156"/>
      <c r="AD20" s="209"/>
      <c r="AE20" s="212"/>
      <c r="AF20" s="215"/>
      <c r="AG20" s="209"/>
      <c r="AH20" s="212"/>
      <c r="AI20" s="150"/>
      <c r="AJ20" s="153"/>
      <c r="AQ20" s="135"/>
      <c r="AR20" s="135"/>
      <c r="AS20" s="135"/>
      <c r="AT20" s="135"/>
      <c r="AU20" s="135"/>
      <c r="AV20" s="135"/>
      <c r="AW20" s="135"/>
      <c r="AX20" s="158"/>
      <c r="AY20" s="158"/>
    </row>
    <row r="21" spans="1:51" x14ac:dyDescent="0.15">
      <c r="A21" s="205"/>
      <c r="B21" s="136"/>
      <c r="C21" s="137"/>
      <c r="D21" s="9"/>
      <c r="E21" s="9"/>
      <c r="F21" s="9"/>
      <c r="G21" s="9"/>
      <c r="H21" s="11"/>
      <c r="I21" s="143"/>
      <c r="J21" s="144"/>
      <c r="K21" s="144"/>
      <c r="L21" s="144"/>
      <c r="M21" s="194"/>
      <c r="N21" s="43">
        <v>10</v>
      </c>
      <c r="O21" s="9" t="s">
        <v>116</v>
      </c>
      <c r="P21" s="9" t="s">
        <v>148</v>
      </c>
      <c r="Q21" s="9" t="s">
        <v>115</v>
      </c>
      <c r="R21" s="44">
        <v>15</v>
      </c>
      <c r="S21" s="43">
        <v>15</v>
      </c>
      <c r="T21" s="9" t="s">
        <v>115</v>
      </c>
      <c r="U21" s="9" t="s">
        <v>148</v>
      </c>
      <c r="V21" s="9" t="s">
        <v>116</v>
      </c>
      <c r="W21" s="44">
        <v>12</v>
      </c>
      <c r="X21" s="43">
        <v>15</v>
      </c>
      <c r="Y21" s="9" t="s">
        <v>115</v>
      </c>
      <c r="Z21" s="9" t="s">
        <v>148</v>
      </c>
      <c r="AA21" s="9" t="s">
        <v>116</v>
      </c>
      <c r="AB21" s="44">
        <v>14</v>
      </c>
      <c r="AC21" s="156"/>
      <c r="AD21" s="209"/>
      <c r="AE21" s="212"/>
      <c r="AF21" s="215"/>
      <c r="AG21" s="209"/>
      <c r="AH21" s="212"/>
      <c r="AI21" s="150"/>
      <c r="AJ21" s="153"/>
      <c r="AQ21" s="135"/>
      <c r="AR21" s="135"/>
      <c r="AS21" s="135"/>
      <c r="AT21" s="135"/>
      <c r="AU21" s="135"/>
      <c r="AV21" s="135"/>
      <c r="AW21" s="135"/>
      <c r="AX21" s="158"/>
      <c r="AY21" s="158"/>
    </row>
    <row r="22" spans="1:51" x14ac:dyDescent="0.15">
      <c r="A22" s="205"/>
      <c r="B22" s="136"/>
      <c r="C22" s="137"/>
      <c r="D22" s="9"/>
      <c r="E22" s="9"/>
      <c r="F22" s="9"/>
      <c r="G22" s="9"/>
      <c r="H22" s="11"/>
      <c r="I22" s="143"/>
      <c r="J22" s="144"/>
      <c r="K22" s="144"/>
      <c r="L22" s="144"/>
      <c r="M22" s="194"/>
      <c r="N22" s="43">
        <v>13</v>
      </c>
      <c r="O22" s="9" t="s">
        <v>116</v>
      </c>
      <c r="P22" s="9" t="s">
        <v>27</v>
      </c>
      <c r="Q22" s="9" t="s">
        <v>115</v>
      </c>
      <c r="R22" s="44">
        <v>15</v>
      </c>
      <c r="S22" s="43">
        <v>14</v>
      </c>
      <c r="T22" s="9" t="s">
        <v>116</v>
      </c>
      <c r="U22" s="9" t="s">
        <v>27</v>
      </c>
      <c r="V22" s="9" t="s">
        <v>115</v>
      </c>
      <c r="W22" s="44">
        <v>15</v>
      </c>
      <c r="X22" s="43">
        <v>9</v>
      </c>
      <c r="Y22" s="9" t="s">
        <v>116</v>
      </c>
      <c r="Z22" s="9" t="s">
        <v>27</v>
      </c>
      <c r="AA22" s="9" t="s">
        <v>115</v>
      </c>
      <c r="AB22" s="44">
        <v>15</v>
      </c>
      <c r="AC22" s="156"/>
      <c r="AD22" s="209"/>
      <c r="AE22" s="212"/>
      <c r="AF22" s="215">
        <v>4</v>
      </c>
      <c r="AG22" s="209" t="s">
        <v>27</v>
      </c>
      <c r="AH22" s="212">
        <v>4</v>
      </c>
      <c r="AI22" s="150"/>
      <c r="AJ22" s="153"/>
      <c r="AQ22" s="135"/>
      <c r="AR22" s="135"/>
      <c r="AS22" s="135"/>
      <c r="AT22" s="135"/>
      <c r="AU22" s="135"/>
      <c r="AV22" s="135"/>
      <c r="AW22" s="135"/>
      <c r="AX22" s="158"/>
      <c r="AY22" s="158"/>
    </row>
    <row r="23" spans="1:51" x14ac:dyDescent="0.15">
      <c r="A23" s="205"/>
      <c r="B23" s="191"/>
      <c r="C23" s="192"/>
      <c r="D23" s="12"/>
      <c r="E23" s="12"/>
      <c r="F23" s="12"/>
      <c r="G23" s="12"/>
      <c r="H23" s="13"/>
      <c r="I23" s="195"/>
      <c r="J23" s="196"/>
      <c r="K23" s="196"/>
      <c r="L23" s="196"/>
      <c r="M23" s="197"/>
      <c r="N23" s="43"/>
      <c r="O23" s="9" t="s">
        <v>116</v>
      </c>
      <c r="P23" s="9" t="s">
        <v>27</v>
      </c>
      <c r="Q23" s="9" t="s">
        <v>116</v>
      </c>
      <c r="R23" s="44"/>
      <c r="S23" s="43">
        <v>15</v>
      </c>
      <c r="T23" s="9" t="s">
        <v>115</v>
      </c>
      <c r="U23" s="9" t="s">
        <v>27</v>
      </c>
      <c r="V23" s="9" t="s">
        <v>116</v>
      </c>
      <c r="W23" s="44">
        <v>11</v>
      </c>
      <c r="X23" s="43">
        <v>15</v>
      </c>
      <c r="Y23" s="9" t="s">
        <v>115</v>
      </c>
      <c r="Z23" s="9" t="s">
        <v>27</v>
      </c>
      <c r="AA23" s="9" t="s">
        <v>116</v>
      </c>
      <c r="AB23" s="44">
        <v>12</v>
      </c>
      <c r="AC23" s="207"/>
      <c r="AD23" s="210"/>
      <c r="AE23" s="213"/>
      <c r="AF23" s="216"/>
      <c r="AG23" s="210"/>
      <c r="AH23" s="213"/>
      <c r="AI23" s="160"/>
      <c r="AJ23" s="162"/>
      <c r="AQ23" s="135"/>
      <c r="AR23" s="135"/>
      <c r="AS23" s="135"/>
      <c r="AT23" s="135"/>
      <c r="AU23" s="135"/>
      <c r="AV23" s="135"/>
      <c r="AW23" s="135"/>
      <c r="AX23" s="158"/>
      <c r="AY23" s="158"/>
    </row>
    <row r="24" spans="1:51" ht="13.5" customHeight="1" x14ac:dyDescent="0.15">
      <c r="A24" s="205"/>
      <c r="B24" s="189" t="s">
        <v>82</v>
      </c>
      <c r="C24" s="190"/>
      <c r="D24" s="45">
        <v>0</v>
      </c>
      <c r="E24" s="45"/>
      <c r="F24" s="126" t="s">
        <v>117</v>
      </c>
      <c r="G24" s="126"/>
      <c r="H24" s="47">
        <v>2</v>
      </c>
      <c r="I24" s="45">
        <v>2</v>
      </c>
      <c r="J24" s="45"/>
      <c r="K24" s="126" t="s">
        <v>118</v>
      </c>
      <c r="L24" s="126"/>
      <c r="M24" s="47">
        <v>0</v>
      </c>
      <c r="N24" s="140"/>
      <c r="O24" s="141"/>
      <c r="P24" s="141"/>
      <c r="Q24" s="141"/>
      <c r="R24" s="193"/>
      <c r="S24" s="45">
        <v>2</v>
      </c>
      <c r="T24" s="45"/>
      <c r="U24" s="126" t="s">
        <v>152</v>
      </c>
      <c r="V24" s="126"/>
      <c r="W24" s="47">
        <v>1</v>
      </c>
      <c r="X24" s="5"/>
      <c r="Y24" s="5"/>
      <c r="Z24" s="6"/>
      <c r="AA24" s="6"/>
      <c r="AB24" s="7"/>
      <c r="AC24" s="155">
        <v>2</v>
      </c>
      <c r="AD24" s="228" t="s">
        <v>27</v>
      </c>
      <c r="AE24" s="229">
        <v>1</v>
      </c>
      <c r="AF24" s="230">
        <v>1.3333333333333333</v>
      </c>
      <c r="AG24" s="228"/>
      <c r="AH24" s="229"/>
      <c r="AI24" s="149">
        <v>1.1046511627906976</v>
      </c>
      <c r="AJ24" s="152">
        <v>2</v>
      </c>
      <c r="AL24">
        <v>3</v>
      </c>
      <c r="AM24">
        <v>0</v>
      </c>
      <c r="AN24">
        <v>7</v>
      </c>
      <c r="AO24">
        <v>7</v>
      </c>
      <c r="AQ24" s="135">
        <v>3</v>
      </c>
      <c r="AR24" s="135">
        <v>4</v>
      </c>
      <c r="AS24" s="135">
        <v>4</v>
      </c>
      <c r="AT24" s="135">
        <v>300</v>
      </c>
      <c r="AU24" s="135">
        <v>40</v>
      </c>
      <c r="AV24" s="135">
        <v>344</v>
      </c>
      <c r="AW24" s="135">
        <v>1.3333333333333333</v>
      </c>
      <c r="AX24" s="158" t="s">
        <v>82</v>
      </c>
      <c r="AY24" s="158">
        <v>202.43798449612405</v>
      </c>
    </row>
    <row r="25" spans="1:51" ht="13.5" hidden="1" customHeight="1" x14ac:dyDescent="0.15">
      <c r="A25" s="205"/>
      <c r="B25" s="136"/>
      <c r="C25" s="137"/>
      <c r="D25" s="8" t="s">
        <v>116</v>
      </c>
      <c r="E25" s="8"/>
      <c r="F25" s="9"/>
      <c r="G25" s="9"/>
      <c r="H25" s="10"/>
      <c r="I25" s="8" t="s">
        <v>115</v>
      </c>
      <c r="J25" s="8"/>
      <c r="K25" s="9"/>
      <c r="L25" s="9"/>
      <c r="M25" s="10"/>
      <c r="N25" s="143"/>
      <c r="O25" s="144"/>
      <c r="P25" s="144"/>
      <c r="Q25" s="144"/>
      <c r="R25" s="194"/>
      <c r="S25" s="8" t="s">
        <v>115</v>
      </c>
      <c r="T25" s="8"/>
      <c r="U25" s="9"/>
      <c r="V25" s="9"/>
      <c r="W25" s="10"/>
      <c r="X25" s="8"/>
      <c r="Y25" s="8"/>
      <c r="Z25" s="9"/>
      <c r="AA25" s="9"/>
      <c r="AB25" s="10"/>
      <c r="AC25" s="156"/>
      <c r="AD25" s="209"/>
      <c r="AE25" s="212"/>
      <c r="AF25" s="215"/>
      <c r="AG25" s="209"/>
      <c r="AH25" s="212"/>
      <c r="AI25" s="150"/>
      <c r="AJ25" s="153"/>
      <c r="AQ25" s="135"/>
      <c r="AR25" s="135"/>
      <c r="AS25" s="135"/>
      <c r="AT25" s="135"/>
      <c r="AU25" s="135"/>
      <c r="AV25" s="135"/>
      <c r="AW25" s="135"/>
      <c r="AX25" s="158"/>
      <c r="AY25" s="158"/>
    </row>
    <row r="26" spans="1:51" ht="13.5" hidden="1" customHeight="1" x14ac:dyDescent="0.15">
      <c r="A26" s="205"/>
      <c r="B26" s="136"/>
      <c r="C26" s="137"/>
      <c r="D26" s="8"/>
      <c r="E26" s="8"/>
      <c r="F26" s="9"/>
      <c r="G26" s="9"/>
      <c r="H26" s="10" t="s">
        <v>115</v>
      </c>
      <c r="I26" s="8"/>
      <c r="J26" s="8"/>
      <c r="K26" s="9"/>
      <c r="L26" s="9"/>
      <c r="M26" s="10" t="s">
        <v>116</v>
      </c>
      <c r="N26" s="143"/>
      <c r="O26" s="144"/>
      <c r="P26" s="144"/>
      <c r="Q26" s="144"/>
      <c r="R26" s="194"/>
      <c r="S26" s="8"/>
      <c r="T26" s="8"/>
      <c r="U26" s="9"/>
      <c r="V26" s="9"/>
      <c r="W26" s="10" t="s">
        <v>116</v>
      </c>
      <c r="X26" s="8"/>
      <c r="Y26" s="8"/>
      <c r="Z26" s="9"/>
      <c r="AA26" s="9"/>
      <c r="AB26" s="10"/>
      <c r="AC26" s="156"/>
      <c r="AD26" s="209"/>
      <c r="AE26" s="212"/>
      <c r="AF26" s="215"/>
      <c r="AG26" s="209"/>
      <c r="AH26" s="212"/>
      <c r="AI26" s="150"/>
      <c r="AJ26" s="153"/>
      <c r="AQ26" s="135"/>
      <c r="AR26" s="135"/>
      <c r="AS26" s="135"/>
      <c r="AT26" s="135"/>
      <c r="AU26" s="135"/>
      <c r="AV26" s="135"/>
      <c r="AW26" s="135"/>
      <c r="AX26" s="158"/>
      <c r="AY26" s="158"/>
    </row>
    <row r="27" spans="1:51" x14ac:dyDescent="0.15">
      <c r="A27" s="205"/>
      <c r="B27" s="136"/>
      <c r="C27" s="137"/>
      <c r="D27" s="9">
        <v>11</v>
      </c>
      <c r="E27" s="9" t="s">
        <v>116</v>
      </c>
      <c r="F27" s="9" t="s">
        <v>27</v>
      </c>
      <c r="G27" s="9" t="s">
        <v>115</v>
      </c>
      <c r="H27" s="11">
        <v>15</v>
      </c>
      <c r="I27" s="9">
        <v>15</v>
      </c>
      <c r="J27" s="9" t="s">
        <v>115</v>
      </c>
      <c r="K27" s="9" t="s">
        <v>148</v>
      </c>
      <c r="L27" s="9" t="s">
        <v>116</v>
      </c>
      <c r="M27" s="11">
        <v>10</v>
      </c>
      <c r="N27" s="143"/>
      <c r="O27" s="144"/>
      <c r="P27" s="144"/>
      <c r="Q27" s="144"/>
      <c r="R27" s="194"/>
      <c r="S27" s="43">
        <v>13</v>
      </c>
      <c r="T27" s="9" t="s">
        <v>116</v>
      </c>
      <c r="U27" s="9" t="s">
        <v>148</v>
      </c>
      <c r="V27" s="9" t="s">
        <v>115</v>
      </c>
      <c r="W27" s="44">
        <v>15</v>
      </c>
      <c r="X27" s="9"/>
      <c r="Y27" s="9"/>
      <c r="Z27" s="9"/>
      <c r="AA27" s="9"/>
      <c r="AB27" s="11"/>
      <c r="AC27" s="156"/>
      <c r="AD27" s="209"/>
      <c r="AE27" s="212"/>
      <c r="AF27" s="215"/>
      <c r="AG27" s="209"/>
      <c r="AH27" s="212"/>
      <c r="AI27" s="150"/>
      <c r="AJ27" s="153"/>
      <c r="AQ27" s="135"/>
      <c r="AR27" s="135"/>
      <c r="AS27" s="135"/>
      <c r="AT27" s="135"/>
      <c r="AU27" s="135"/>
      <c r="AV27" s="135"/>
      <c r="AW27" s="135"/>
      <c r="AX27" s="158"/>
      <c r="AY27" s="158"/>
    </row>
    <row r="28" spans="1:51" x14ac:dyDescent="0.15">
      <c r="A28" s="205"/>
      <c r="B28" s="136"/>
      <c r="C28" s="137"/>
      <c r="D28" s="9">
        <v>11</v>
      </c>
      <c r="E28" s="9" t="s">
        <v>116</v>
      </c>
      <c r="F28" s="9" t="s">
        <v>27</v>
      </c>
      <c r="G28" s="9" t="s">
        <v>115</v>
      </c>
      <c r="H28" s="11">
        <v>15</v>
      </c>
      <c r="I28" s="9">
        <v>15</v>
      </c>
      <c r="J28" s="9" t="s">
        <v>115</v>
      </c>
      <c r="K28" s="9" t="s">
        <v>27</v>
      </c>
      <c r="L28" s="9" t="s">
        <v>116</v>
      </c>
      <c r="M28" s="11">
        <v>13</v>
      </c>
      <c r="N28" s="143"/>
      <c r="O28" s="144"/>
      <c r="P28" s="144"/>
      <c r="Q28" s="144"/>
      <c r="R28" s="194"/>
      <c r="S28" s="43">
        <v>15</v>
      </c>
      <c r="T28" s="9" t="s">
        <v>115</v>
      </c>
      <c r="U28" s="9" t="s">
        <v>27</v>
      </c>
      <c r="V28" s="9" t="s">
        <v>116</v>
      </c>
      <c r="W28" s="44">
        <v>9</v>
      </c>
      <c r="X28" s="9"/>
      <c r="Y28" s="9"/>
      <c r="Z28" s="9"/>
      <c r="AA28" s="9"/>
      <c r="AB28" s="11"/>
      <c r="AC28" s="156"/>
      <c r="AD28" s="209"/>
      <c r="AE28" s="212"/>
      <c r="AF28" s="215">
        <v>4</v>
      </c>
      <c r="AG28" s="209" t="s">
        <v>27</v>
      </c>
      <c r="AH28" s="212">
        <v>3</v>
      </c>
      <c r="AI28" s="150"/>
      <c r="AJ28" s="153"/>
      <c r="AQ28" s="135"/>
      <c r="AR28" s="135"/>
      <c r="AS28" s="135"/>
      <c r="AT28" s="135"/>
      <c r="AU28" s="135"/>
      <c r="AV28" s="135"/>
      <c r="AW28" s="135"/>
      <c r="AX28" s="158"/>
      <c r="AY28" s="158"/>
    </row>
    <row r="29" spans="1:51" x14ac:dyDescent="0.15">
      <c r="A29" s="205"/>
      <c r="B29" s="191"/>
      <c r="C29" s="192"/>
      <c r="D29" s="12">
        <v>0</v>
      </c>
      <c r="E29" s="12" t="s">
        <v>116</v>
      </c>
      <c r="F29" s="12" t="s">
        <v>27</v>
      </c>
      <c r="G29" s="12" t="s">
        <v>116</v>
      </c>
      <c r="H29" s="13">
        <v>0</v>
      </c>
      <c r="I29" s="12">
        <v>0</v>
      </c>
      <c r="J29" s="12" t="s">
        <v>116</v>
      </c>
      <c r="K29" s="12" t="s">
        <v>27</v>
      </c>
      <c r="L29" s="12" t="s">
        <v>116</v>
      </c>
      <c r="M29" s="13">
        <v>0</v>
      </c>
      <c r="N29" s="195"/>
      <c r="O29" s="196"/>
      <c r="P29" s="196"/>
      <c r="Q29" s="196"/>
      <c r="R29" s="197"/>
      <c r="S29" s="43">
        <v>15</v>
      </c>
      <c r="T29" s="9" t="s">
        <v>115</v>
      </c>
      <c r="U29" s="9" t="s">
        <v>27</v>
      </c>
      <c r="V29" s="9" t="s">
        <v>116</v>
      </c>
      <c r="W29" s="44">
        <v>9</v>
      </c>
      <c r="X29" s="12"/>
      <c r="Y29" s="12"/>
      <c r="Z29" s="12"/>
      <c r="AA29" s="12"/>
      <c r="AB29" s="13"/>
      <c r="AC29" s="207"/>
      <c r="AD29" s="210"/>
      <c r="AE29" s="213"/>
      <c r="AF29" s="216"/>
      <c r="AG29" s="210"/>
      <c r="AH29" s="213"/>
      <c r="AI29" s="160"/>
      <c r="AJ29" s="162"/>
      <c r="AQ29" s="135"/>
      <c r="AR29" s="135"/>
      <c r="AS29" s="135"/>
      <c r="AT29" s="135"/>
      <c r="AU29" s="135"/>
      <c r="AV29" s="135"/>
      <c r="AW29" s="135"/>
      <c r="AX29" s="158"/>
      <c r="AY29" s="158"/>
    </row>
    <row r="30" spans="1:51" ht="13.5" customHeight="1" x14ac:dyDescent="0.15">
      <c r="A30" s="205"/>
      <c r="B30" s="189" t="s">
        <v>83</v>
      </c>
      <c r="C30" s="190"/>
      <c r="D30" s="127" t="s">
        <v>32</v>
      </c>
      <c r="E30" s="127"/>
      <c r="F30" s="127" t="s">
        <v>107</v>
      </c>
      <c r="G30" s="127"/>
      <c r="H30" s="128" t="s">
        <v>33</v>
      </c>
      <c r="I30" s="45">
        <v>1</v>
      </c>
      <c r="J30" s="45"/>
      <c r="K30" s="126" t="s">
        <v>119</v>
      </c>
      <c r="L30" s="126"/>
      <c r="M30" s="47">
        <v>2</v>
      </c>
      <c r="N30" s="45">
        <v>1</v>
      </c>
      <c r="O30" s="45"/>
      <c r="P30" s="126" t="s">
        <v>105</v>
      </c>
      <c r="Q30" s="126"/>
      <c r="R30" s="47">
        <v>2</v>
      </c>
      <c r="S30" s="140"/>
      <c r="T30" s="141"/>
      <c r="U30" s="141"/>
      <c r="V30" s="141"/>
      <c r="W30" s="193"/>
      <c r="X30" s="45">
        <v>0</v>
      </c>
      <c r="Y30" s="45"/>
      <c r="Z30" s="126" t="s">
        <v>135</v>
      </c>
      <c r="AA30" s="126"/>
      <c r="AB30" s="47">
        <v>2</v>
      </c>
      <c r="AC30" s="155">
        <v>0</v>
      </c>
      <c r="AD30" s="228" t="s">
        <v>27</v>
      </c>
      <c r="AE30" s="229">
        <v>3</v>
      </c>
      <c r="AF30" s="230">
        <v>0.33333333333333331</v>
      </c>
      <c r="AG30" s="228"/>
      <c r="AH30" s="229"/>
      <c r="AI30" s="149">
        <v>0.78632478632478631</v>
      </c>
      <c r="AJ30" s="152">
        <v>5</v>
      </c>
      <c r="AL30">
        <v>3</v>
      </c>
      <c r="AM30">
        <v>0</v>
      </c>
      <c r="AN30">
        <v>8</v>
      </c>
      <c r="AO30">
        <v>8</v>
      </c>
      <c r="AQ30" s="135">
        <v>1</v>
      </c>
      <c r="AR30" s="135">
        <v>1</v>
      </c>
      <c r="AS30" s="135">
        <v>1</v>
      </c>
      <c r="AT30" s="135">
        <v>100</v>
      </c>
      <c r="AU30" s="135">
        <v>10</v>
      </c>
      <c r="AV30" s="135">
        <v>111</v>
      </c>
      <c r="AW30" s="135">
        <v>0.33333333333333331</v>
      </c>
      <c r="AX30" s="158" t="s">
        <v>83</v>
      </c>
      <c r="AY30" s="158">
        <v>1.1196581196581197</v>
      </c>
    </row>
    <row r="31" spans="1:51" ht="13.5" hidden="1" customHeight="1" x14ac:dyDescent="0.15">
      <c r="A31" s="205"/>
      <c r="B31" s="136"/>
      <c r="C31" s="137"/>
      <c r="D31" s="8" t="s">
        <v>115</v>
      </c>
      <c r="E31" s="8"/>
      <c r="F31" s="9"/>
      <c r="G31" s="9"/>
      <c r="H31" s="10"/>
      <c r="I31" s="8" t="s">
        <v>116</v>
      </c>
      <c r="J31" s="8"/>
      <c r="K31" s="9"/>
      <c r="L31" s="9"/>
      <c r="M31" s="10"/>
      <c r="N31" s="8" t="s">
        <v>116</v>
      </c>
      <c r="O31" s="8"/>
      <c r="P31" s="9"/>
      <c r="Q31" s="9"/>
      <c r="R31" s="10"/>
      <c r="S31" s="143"/>
      <c r="T31" s="144"/>
      <c r="U31" s="144"/>
      <c r="V31" s="144"/>
      <c r="W31" s="194"/>
      <c r="X31" s="8" t="s">
        <v>116</v>
      </c>
      <c r="Y31" s="8"/>
      <c r="Z31" s="9"/>
      <c r="AA31" s="9"/>
      <c r="AB31" s="10"/>
      <c r="AC31" s="156"/>
      <c r="AD31" s="209"/>
      <c r="AE31" s="212"/>
      <c r="AF31" s="215"/>
      <c r="AG31" s="209"/>
      <c r="AH31" s="212"/>
      <c r="AI31" s="150"/>
      <c r="AJ31" s="153"/>
      <c r="AQ31" s="135"/>
      <c r="AR31" s="135"/>
      <c r="AS31" s="135"/>
      <c r="AT31" s="135"/>
      <c r="AU31" s="135"/>
      <c r="AV31" s="135"/>
      <c r="AW31" s="135"/>
      <c r="AX31" s="158"/>
      <c r="AY31" s="158"/>
    </row>
    <row r="32" spans="1:51" ht="13.5" hidden="1" customHeight="1" x14ac:dyDescent="0.15">
      <c r="A32" s="205"/>
      <c r="B32" s="136"/>
      <c r="C32" s="137"/>
      <c r="D32" s="8"/>
      <c r="E32" s="8"/>
      <c r="F32" s="9"/>
      <c r="G32" s="9"/>
      <c r="H32" s="10" t="s">
        <v>116</v>
      </c>
      <c r="I32" s="8"/>
      <c r="J32" s="8"/>
      <c r="K32" s="9"/>
      <c r="L32" s="9"/>
      <c r="M32" s="10" t="s">
        <v>115</v>
      </c>
      <c r="N32" s="8"/>
      <c r="O32" s="8"/>
      <c r="P32" s="9"/>
      <c r="Q32" s="9"/>
      <c r="R32" s="10" t="s">
        <v>115</v>
      </c>
      <c r="S32" s="143"/>
      <c r="T32" s="144"/>
      <c r="U32" s="144"/>
      <c r="V32" s="144"/>
      <c r="W32" s="194"/>
      <c r="X32" s="8"/>
      <c r="Y32" s="8"/>
      <c r="Z32" s="9"/>
      <c r="AA32" s="9"/>
      <c r="AB32" s="10" t="s">
        <v>115</v>
      </c>
      <c r="AC32" s="156"/>
      <c r="AD32" s="209"/>
      <c r="AE32" s="212"/>
      <c r="AF32" s="215"/>
      <c r="AG32" s="209"/>
      <c r="AH32" s="212"/>
      <c r="AI32" s="150"/>
      <c r="AJ32" s="153"/>
      <c r="AQ32" s="135"/>
      <c r="AR32" s="135"/>
      <c r="AS32" s="135"/>
      <c r="AT32" s="135"/>
      <c r="AU32" s="135"/>
      <c r="AV32" s="135"/>
      <c r="AW32" s="135"/>
      <c r="AX32" s="158"/>
      <c r="AY32" s="158"/>
    </row>
    <row r="33" spans="1:51" x14ac:dyDescent="0.15">
      <c r="A33" s="205"/>
      <c r="B33" s="136"/>
      <c r="C33" s="137"/>
      <c r="D33" s="9">
        <v>15</v>
      </c>
      <c r="E33" s="9" t="s">
        <v>115</v>
      </c>
      <c r="F33" s="9" t="s">
        <v>136</v>
      </c>
      <c r="G33" s="9" t="s">
        <v>116</v>
      </c>
      <c r="H33" s="11">
        <v>14</v>
      </c>
      <c r="I33" s="9">
        <v>12</v>
      </c>
      <c r="J33" s="9" t="s">
        <v>116</v>
      </c>
      <c r="K33" s="9" t="s">
        <v>136</v>
      </c>
      <c r="L33" s="9" t="s">
        <v>115</v>
      </c>
      <c r="M33" s="11">
        <v>15</v>
      </c>
      <c r="N33" s="9">
        <v>15</v>
      </c>
      <c r="O33" s="9" t="s">
        <v>115</v>
      </c>
      <c r="P33" s="9" t="s">
        <v>136</v>
      </c>
      <c r="Q33" s="9" t="s">
        <v>116</v>
      </c>
      <c r="R33" s="11">
        <v>13</v>
      </c>
      <c r="S33" s="143"/>
      <c r="T33" s="144"/>
      <c r="U33" s="144"/>
      <c r="V33" s="144"/>
      <c r="W33" s="194"/>
      <c r="X33" s="43">
        <v>10</v>
      </c>
      <c r="Y33" s="9" t="s">
        <v>116</v>
      </c>
      <c r="Z33" s="9" t="s">
        <v>136</v>
      </c>
      <c r="AA33" s="9" t="s">
        <v>115</v>
      </c>
      <c r="AB33" s="44">
        <v>15</v>
      </c>
      <c r="AC33" s="156"/>
      <c r="AD33" s="209"/>
      <c r="AE33" s="212"/>
      <c r="AF33" s="215"/>
      <c r="AG33" s="209"/>
      <c r="AH33" s="212"/>
      <c r="AI33" s="150"/>
      <c r="AJ33" s="153"/>
      <c r="AQ33" s="135"/>
      <c r="AR33" s="135"/>
      <c r="AS33" s="135"/>
      <c r="AT33" s="135"/>
      <c r="AU33" s="135"/>
      <c r="AV33" s="135"/>
      <c r="AW33" s="135"/>
      <c r="AX33" s="158"/>
      <c r="AY33" s="158"/>
    </row>
    <row r="34" spans="1:51" x14ac:dyDescent="0.15">
      <c r="A34" s="205"/>
      <c r="B34" s="136"/>
      <c r="C34" s="137"/>
      <c r="D34" s="9">
        <v>7</v>
      </c>
      <c r="E34" s="9" t="s">
        <v>116</v>
      </c>
      <c r="F34" s="9" t="s">
        <v>27</v>
      </c>
      <c r="G34" s="9" t="s">
        <v>115</v>
      </c>
      <c r="H34" s="11">
        <v>15</v>
      </c>
      <c r="I34" s="9">
        <v>15</v>
      </c>
      <c r="J34" s="9" t="s">
        <v>115</v>
      </c>
      <c r="K34" s="9" t="s">
        <v>27</v>
      </c>
      <c r="L34" s="9" t="s">
        <v>116</v>
      </c>
      <c r="M34" s="11">
        <v>14</v>
      </c>
      <c r="N34" s="9">
        <v>9</v>
      </c>
      <c r="O34" s="9" t="s">
        <v>116</v>
      </c>
      <c r="P34" s="9" t="s">
        <v>27</v>
      </c>
      <c r="Q34" s="9" t="s">
        <v>115</v>
      </c>
      <c r="R34" s="11">
        <v>15</v>
      </c>
      <c r="S34" s="143"/>
      <c r="T34" s="144"/>
      <c r="U34" s="144"/>
      <c r="V34" s="144"/>
      <c r="W34" s="194"/>
      <c r="X34" s="43">
        <v>11</v>
      </c>
      <c r="Y34" s="9" t="s">
        <v>116</v>
      </c>
      <c r="Z34" s="9" t="s">
        <v>27</v>
      </c>
      <c r="AA34" s="9" t="s">
        <v>115</v>
      </c>
      <c r="AB34" s="44">
        <v>15</v>
      </c>
      <c r="AC34" s="156"/>
      <c r="AD34" s="209"/>
      <c r="AE34" s="212"/>
      <c r="AF34" s="215">
        <v>2</v>
      </c>
      <c r="AG34" s="209" t="s">
        <v>27</v>
      </c>
      <c r="AH34" s="212">
        <v>6</v>
      </c>
      <c r="AI34" s="150"/>
      <c r="AJ34" s="153"/>
      <c r="AQ34" s="135"/>
      <c r="AR34" s="135"/>
      <c r="AS34" s="135"/>
      <c r="AT34" s="135"/>
      <c r="AU34" s="135"/>
      <c r="AV34" s="135"/>
      <c r="AW34" s="135"/>
      <c r="AX34" s="158"/>
      <c r="AY34" s="158"/>
    </row>
    <row r="35" spans="1:51" x14ac:dyDescent="0.15">
      <c r="A35" s="205"/>
      <c r="B35" s="191"/>
      <c r="C35" s="192"/>
      <c r="D35" s="12">
        <v>15</v>
      </c>
      <c r="E35" s="12" t="s">
        <v>115</v>
      </c>
      <c r="F35" s="12" t="s">
        <v>27</v>
      </c>
      <c r="G35" s="12" t="s">
        <v>116</v>
      </c>
      <c r="H35" s="13">
        <v>10</v>
      </c>
      <c r="I35" s="12">
        <v>11</v>
      </c>
      <c r="J35" s="12" t="s">
        <v>116</v>
      </c>
      <c r="K35" s="12" t="s">
        <v>27</v>
      </c>
      <c r="L35" s="12" t="s">
        <v>115</v>
      </c>
      <c r="M35" s="13">
        <v>15</v>
      </c>
      <c r="N35" s="12">
        <v>9</v>
      </c>
      <c r="O35" s="12" t="s">
        <v>116</v>
      </c>
      <c r="P35" s="12" t="s">
        <v>27</v>
      </c>
      <c r="Q35" s="12" t="s">
        <v>115</v>
      </c>
      <c r="R35" s="13">
        <v>15</v>
      </c>
      <c r="S35" s="195"/>
      <c r="T35" s="196"/>
      <c r="U35" s="196"/>
      <c r="V35" s="196"/>
      <c r="W35" s="197"/>
      <c r="X35" s="43"/>
      <c r="Y35" s="9" t="s">
        <v>116</v>
      </c>
      <c r="Z35" s="9" t="s">
        <v>27</v>
      </c>
      <c r="AA35" s="9" t="s">
        <v>116</v>
      </c>
      <c r="AB35" s="44"/>
      <c r="AC35" s="207"/>
      <c r="AD35" s="210"/>
      <c r="AE35" s="213"/>
      <c r="AF35" s="216"/>
      <c r="AG35" s="210"/>
      <c r="AH35" s="213"/>
      <c r="AI35" s="160"/>
      <c r="AJ35" s="162"/>
      <c r="AQ35" s="135"/>
      <c r="AR35" s="135"/>
      <c r="AS35" s="135"/>
      <c r="AT35" s="135"/>
      <c r="AU35" s="135"/>
      <c r="AV35" s="135"/>
      <c r="AW35" s="135"/>
      <c r="AX35" s="158"/>
      <c r="AY35" s="158"/>
    </row>
    <row r="36" spans="1:51" ht="13.5" customHeight="1" x14ac:dyDescent="0.15">
      <c r="A36" s="205"/>
      <c r="B36" s="136" t="s">
        <v>57</v>
      </c>
      <c r="C36" s="137"/>
      <c r="D36" s="45">
        <v>0</v>
      </c>
      <c r="E36" s="45"/>
      <c r="F36" s="126" t="s">
        <v>104</v>
      </c>
      <c r="G36" s="126"/>
      <c r="H36" s="47">
        <v>2</v>
      </c>
      <c r="I36" s="45">
        <v>1</v>
      </c>
      <c r="J36" s="45"/>
      <c r="K36" s="126" t="s">
        <v>106</v>
      </c>
      <c r="L36" s="126"/>
      <c r="M36" s="47">
        <v>2</v>
      </c>
      <c r="N36" s="5"/>
      <c r="O36" s="5"/>
      <c r="P36" s="6"/>
      <c r="Q36" s="6"/>
      <c r="R36" s="7"/>
      <c r="S36" s="45">
        <v>2</v>
      </c>
      <c r="T36" s="45"/>
      <c r="U36" s="126" t="s">
        <v>120</v>
      </c>
      <c r="V36" s="126"/>
      <c r="W36" s="47">
        <v>0</v>
      </c>
      <c r="X36" s="140"/>
      <c r="Y36" s="141"/>
      <c r="Z36" s="141"/>
      <c r="AA36" s="141"/>
      <c r="AB36" s="142"/>
      <c r="AC36" s="155">
        <v>1</v>
      </c>
      <c r="AD36" s="228" t="s">
        <v>27</v>
      </c>
      <c r="AE36" s="229">
        <v>2</v>
      </c>
      <c r="AF36" s="230">
        <v>0.75</v>
      </c>
      <c r="AG36" s="228"/>
      <c r="AH36" s="229"/>
      <c r="AI36" s="149">
        <v>0.98888888888888893</v>
      </c>
      <c r="AJ36" s="152">
        <v>4</v>
      </c>
      <c r="AL36">
        <v>3</v>
      </c>
      <c r="AM36">
        <v>0</v>
      </c>
      <c r="AN36">
        <v>7</v>
      </c>
      <c r="AO36">
        <v>7</v>
      </c>
      <c r="AQ36" s="135">
        <v>2</v>
      </c>
      <c r="AR36" s="135">
        <v>2</v>
      </c>
      <c r="AS36" s="135">
        <v>3</v>
      </c>
      <c r="AT36" s="135">
        <v>200</v>
      </c>
      <c r="AU36" s="135">
        <v>20</v>
      </c>
      <c r="AV36" s="135">
        <v>223</v>
      </c>
      <c r="AW36" s="135">
        <v>0.75</v>
      </c>
      <c r="AX36" s="158" t="s">
        <v>57</v>
      </c>
      <c r="AY36" s="158">
        <v>101.73888888888889</v>
      </c>
    </row>
    <row r="37" spans="1:51" ht="13.5" hidden="1" customHeight="1" x14ac:dyDescent="0.15">
      <c r="A37" s="205"/>
      <c r="B37" s="136"/>
      <c r="C37" s="137"/>
      <c r="D37" s="8" t="s">
        <v>116</v>
      </c>
      <c r="E37" s="8"/>
      <c r="F37" s="9"/>
      <c r="G37" s="9"/>
      <c r="H37" s="10"/>
      <c r="I37" s="8" t="s">
        <v>116</v>
      </c>
      <c r="J37" s="8"/>
      <c r="K37" s="9"/>
      <c r="L37" s="9"/>
      <c r="M37" s="10"/>
      <c r="N37" s="8"/>
      <c r="O37" s="8"/>
      <c r="P37" s="9"/>
      <c r="Q37" s="9"/>
      <c r="R37" s="10"/>
      <c r="S37" s="8" t="s">
        <v>115</v>
      </c>
      <c r="T37" s="8"/>
      <c r="U37" s="9"/>
      <c r="V37" s="9"/>
      <c r="W37" s="10"/>
      <c r="X37" s="143"/>
      <c r="Y37" s="144"/>
      <c r="Z37" s="144"/>
      <c r="AA37" s="144"/>
      <c r="AB37" s="145"/>
      <c r="AC37" s="156"/>
      <c r="AD37" s="209"/>
      <c r="AE37" s="212"/>
      <c r="AF37" s="215"/>
      <c r="AG37" s="209"/>
      <c r="AH37" s="212"/>
      <c r="AI37" s="150"/>
      <c r="AJ37" s="153"/>
      <c r="AQ37" s="135"/>
      <c r="AR37" s="135"/>
      <c r="AS37" s="135"/>
      <c r="AT37" s="135"/>
      <c r="AU37" s="135"/>
      <c r="AV37" s="135"/>
      <c r="AW37" s="135"/>
      <c r="AX37" s="158"/>
      <c r="AY37" s="158"/>
    </row>
    <row r="38" spans="1:51" ht="13.5" hidden="1" customHeight="1" x14ac:dyDescent="0.15">
      <c r="A38" s="205"/>
      <c r="B38" s="136"/>
      <c r="C38" s="137"/>
      <c r="D38" s="8"/>
      <c r="E38" s="8"/>
      <c r="F38" s="9"/>
      <c r="G38" s="9"/>
      <c r="H38" s="10" t="s">
        <v>115</v>
      </c>
      <c r="I38" s="8"/>
      <c r="J38" s="8"/>
      <c r="K38" s="9"/>
      <c r="L38" s="9"/>
      <c r="M38" s="10" t="s">
        <v>115</v>
      </c>
      <c r="N38" s="8"/>
      <c r="O38" s="8"/>
      <c r="P38" s="9"/>
      <c r="Q38" s="9"/>
      <c r="R38" s="10"/>
      <c r="S38" s="8"/>
      <c r="T38" s="8"/>
      <c r="U38" s="9"/>
      <c r="V38" s="9"/>
      <c r="W38" s="10" t="s">
        <v>116</v>
      </c>
      <c r="X38" s="143"/>
      <c r="Y38" s="144"/>
      <c r="Z38" s="144"/>
      <c r="AA38" s="144"/>
      <c r="AB38" s="145"/>
      <c r="AC38" s="156"/>
      <c r="AD38" s="209"/>
      <c r="AE38" s="212"/>
      <c r="AF38" s="215"/>
      <c r="AG38" s="209"/>
      <c r="AH38" s="212"/>
      <c r="AI38" s="150"/>
      <c r="AJ38" s="153"/>
      <c r="AQ38" s="135"/>
      <c r="AR38" s="135"/>
      <c r="AS38" s="135"/>
      <c r="AT38" s="135"/>
      <c r="AU38" s="135"/>
      <c r="AV38" s="135"/>
      <c r="AW38" s="135"/>
      <c r="AX38" s="158"/>
      <c r="AY38" s="158"/>
    </row>
    <row r="39" spans="1:51" x14ac:dyDescent="0.15">
      <c r="A39" s="205"/>
      <c r="B39" s="136"/>
      <c r="C39" s="137"/>
      <c r="D39" s="9">
        <v>9</v>
      </c>
      <c r="E39" s="9" t="s">
        <v>116</v>
      </c>
      <c r="F39" s="9" t="s">
        <v>136</v>
      </c>
      <c r="G39" s="9" t="s">
        <v>115</v>
      </c>
      <c r="H39" s="11">
        <v>15</v>
      </c>
      <c r="I39" s="9">
        <v>14</v>
      </c>
      <c r="J39" s="9" t="s">
        <v>116</v>
      </c>
      <c r="K39" s="9" t="s">
        <v>136</v>
      </c>
      <c r="L39" s="9" t="s">
        <v>115</v>
      </c>
      <c r="M39" s="11">
        <v>15</v>
      </c>
      <c r="N39" s="9"/>
      <c r="O39" s="9"/>
      <c r="P39" s="9"/>
      <c r="Q39" s="9"/>
      <c r="R39" s="11"/>
      <c r="S39" s="9">
        <v>15</v>
      </c>
      <c r="T39" s="9" t="s">
        <v>115</v>
      </c>
      <c r="U39" s="9" t="s">
        <v>136</v>
      </c>
      <c r="V39" s="9" t="s">
        <v>116</v>
      </c>
      <c r="W39" s="11">
        <v>10</v>
      </c>
      <c r="X39" s="143"/>
      <c r="Y39" s="144"/>
      <c r="Z39" s="144"/>
      <c r="AA39" s="144"/>
      <c r="AB39" s="145"/>
      <c r="AC39" s="156"/>
      <c r="AD39" s="209"/>
      <c r="AE39" s="212"/>
      <c r="AF39" s="215"/>
      <c r="AG39" s="209"/>
      <c r="AH39" s="212"/>
      <c r="AI39" s="150"/>
      <c r="AJ39" s="153"/>
      <c r="AQ39" s="135"/>
      <c r="AR39" s="135"/>
      <c r="AS39" s="135"/>
      <c r="AT39" s="135"/>
      <c r="AU39" s="135"/>
      <c r="AV39" s="135"/>
      <c r="AW39" s="135"/>
      <c r="AX39" s="158"/>
      <c r="AY39" s="158"/>
    </row>
    <row r="40" spans="1:51" x14ac:dyDescent="0.15">
      <c r="A40" s="205"/>
      <c r="B40" s="136"/>
      <c r="C40" s="137"/>
      <c r="D40" s="9">
        <v>9</v>
      </c>
      <c r="E40" s="9" t="s">
        <v>116</v>
      </c>
      <c r="F40" s="9" t="s">
        <v>27</v>
      </c>
      <c r="G40" s="9" t="s">
        <v>115</v>
      </c>
      <c r="H40" s="11">
        <v>15</v>
      </c>
      <c r="I40" s="9">
        <v>15</v>
      </c>
      <c r="J40" s="9" t="s">
        <v>115</v>
      </c>
      <c r="K40" s="9" t="s">
        <v>27</v>
      </c>
      <c r="L40" s="9" t="s">
        <v>116</v>
      </c>
      <c r="M40" s="11">
        <v>9</v>
      </c>
      <c r="N40" s="9"/>
      <c r="O40" s="9"/>
      <c r="P40" s="9"/>
      <c r="Q40" s="9"/>
      <c r="R40" s="11"/>
      <c r="S40" s="9">
        <v>15</v>
      </c>
      <c r="T40" s="9" t="s">
        <v>115</v>
      </c>
      <c r="U40" s="9" t="s">
        <v>27</v>
      </c>
      <c r="V40" s="9" t="s">
        <v>116</v>
      </c>
      <c r="W40" s="11">
        <v>11</v>
      </c>
      <c r="X40" s="143"/>
      <c r="Y40" s="144"/>
      <c r="Z40" s="144"/>
      <c r="AA40" s="144"/>
      <c r="AB40" s="145"/>
      <c r="AC40" s="156"/>
      <c r="AD40" s="209"/>
      <c r="AE40" s="212"/>
      <c r="AF40" s="215">
        <v>3</v>
      </c>
      <c r="AG40" s="209" t="s">
        <v>27</v>
      </c>
      <c r="AH40" s="212">
        <v>4</v>
      </c>
      <c r="AI40" s="150"/>
      <c r="AJ40" s="153"/>
      <c r="AQ40" s="135"/>
      <c r="AR40" s="135"/>
      <c r="AS40" s="135"/>
      <c r="AT40" s="135"/>
      <c r="AU40" s="135"/>
      <c r="AV40" s="135"/>
      <c r="AW40" s="135"/>
      <c r="AX40" s="158"/>
      <c r="AY40" s="158"/>
    </row>
    <row r="41" spans="1:51" ht="14.25" thickBot="1" x14ac:dyDescent="0.2">
      <c r="A41" s="206"/>
      <c r="B41" s="138"/>
      <c r="C41" s="139"/>
      <c r="D41" s="14">
        <v>0</v>
      </c>
      <c r="E41" s="14" t="s">
        <v>116</v>
      </c>
      <c r="F41" s="14" t="s">
        <v>27</v>
      </c>
      <c r="G41" s="14" t="s">
        <v>116</v>
      </c>
      <c r="H41" s="15">
        <v>0</v>
      </c>
      <c r="I41" s="14">
        <v>12</v>
      </c>
      <c r="J41" s="14" t="s">
        <v>116</v>
      </c>
      <c r="K41" s="14" t="s">
        <v>27</v>
      </c>
      <c r="L41" s="14" t="s">
        <v>115</v>
      </c>
      <c r="M41" s="15">
        <v>15</v>
      </c>
      <c r="N41" s="14"/>
      <c r="O41" s="14"/>
      <c r="P41" s="14"/>
      <c r="Q41" s="14"/>
      <c r="R41" s="15"/>
      <c r="S41" s="14">
        <v>0</v>
      </c>
      <c r="T41" s="14" t="s">
        <v>116</v>
      </c>
      <c r="U41" s="14" t="s">
        <v>27</v>
      </c>
      <c r="V41" s="14" t="s">
        <v>116</v>
      </c>
      <c r="W41" s="15">
        <v>0</v>
      </c>
      <c r="X41" s="146"/>
      <c r="Y41" s="147"/>
      <c r="Z41" s="147"/>
      <c r="AA41" s="147"/>
      <c r="AB41" s="148"/>
      <c r="AC41" s="157"/>
      <c r="AD41" s="220"/>
      <c r="AE41" s="221"/>
      <c r="AF41" s="222"/>
      <c r="AG41" s="220"/>
      <c r="AH41" s="221"/>
      <c r="AI41" s="151"/>
      <c r="AJ41" s="154"/>
      <c r="AQ41" s="135"/>
      <c r="AR41" s="135"/>
      <c r="AS41" s="135"/>
      <c r="AT41" s="135"/>
      <c r="AU41" s="135"/>
      <c r="AV41" s="135"/>
      <c r="AW41" s="135"/>
      <c r="AX41" s="158"/>
      <c r="AY41" s="158"/>
    </row>
    <row r="42" spans="1:51" ht="13.5" hidden="1" customHeight="1" x14ac:dyDescent="0.15">
      <c r="A42" s="232">
        <v>6</v>
      </c>
      <c r="B42" s="234"/>
      <c r="C42" s="123"/>
      <c r="D42" s="8"/>
      <c r="E42" s="8"/>
      <c r="F42" s="9"/>
      <c r="G42" s="9"/>
      <c r="H42" s="10"/>
      <c r="I42" s="8"/>
      <c r="J42" s="8"/>
      <c r="K42" s="9"/>
      <c r="L42" s="9"/>
      <c r="M42" s="10"/>
      <c r="N42" s="8"/>
      <c r="O42" s="8"/>
      <c r="P42" s="9"/>
      <c r="Q42" s="9"/>
      <c r="R42" s="10"/>
      <c r="S42" s="8"/>
      <c r="T42" s="8"/>
      <c r="U42" s="9"/>
      <c r="V42" s="9"/>
      <c r="W42" s="10"/>
      <c r="X42" s="8"/>
      <c r="Y42" s="8"/>
      <c r="Z42" s="9"/>
      <c r="AA42" s="9"/>
      <c r="AB42" s="10"/>
      <c r="AC42" s="166"/>
      <c r="AD42" s="208"/>
      <c r="AE42" s="211"/>
      <c r="AF42" s="214"/>
      <c r="AG42" s="208"/>
      <c r="AH42" s="211"/>
      <c r="AI42" s="159"/>
      <c r="AJ42" s="161"/>
      <c r="AQ42" s="135"/>
      <c r="AR42" s="135"/>
      <c r="AS42" s="135"/>
      <c r="AT42" s="135"/>
      <c r="AU42" s="135"/>
      <c r="AV42" s="135"/>
      <c r="AW42" s="135"/>
    </row>
    <row r="43" spans="1:51" ht="13.5" hidden="1" customHeight="1" x14ac:dyDescent="0.15">
      <c r="A43" s="233"/>
      <c r="B43" s="235"/>
      <c r="C43" s="123"/>
      <c r="D43" s="8"/>
      <c r="E43" s="8"/>
      <c r="F43" s="9"/>
      <c r="G43" s="9"/>
      <c r="H43" s="10"/>
      <c r="I43" s="8"/>
      <c r="J43" s="8"/>
      <c r="K43" s="9"/>
      <c r="L43" s="9"/>
      <c r="M43" s="10"/>
      <c r="N43" s="8"/>
      <c r="O43" s="8"/>
      <c r="P43" s="9"/>
      <c r="Q43" s="9"/>
      <c r="R43" s="10"/>
      <c r="S43" s="8"/>
      <c r="T43" s="8"/>
      <c r="U43" s="9"/>
      <c r="V43" s="9"/>
      <c r="W43" s="10"/>
      <c r="X43" s="8"/>
      <c r="Y43" s="8"/>
      <c r="Z43" s="9"/>
      <c r="AA43" s="9"/>
      <c r="AB43" s="10"/>
      <c r="AC43" s="156"/>
      <c r="AD43" s="209"/>
      <c r="AE43" s="212"/>
      <c r="AF43" s="215"/>
      <c r="AG43" s="209"/>
      <c r="AH43" s="212"/>
      <c r="AI43" s="150"/>
      <c r="AJ43" s="153"/>
      <c r="AQ43" s="135"/>
      <c r="AR43" s="135"/>
      <c r="AS43" s="135"/>
      <c r="AT43" s="135"/>
      <c r="AU43" s="135"/>
      <c r="AV43" s="135"/>
      <c r="AW43" s="135"/>
    </row>
    <row r="44" spans="1:51" ht="13.5" hidden="1" customHeight="1" x14ac:dyDescent="0.15">
      <c r="A44" s="233"/>
      <c r="B44" s="235"/>
      <c r="C44" s="123"/>
      <c r="D44" s="8"/>
      <c r="E44" s="8"/>
      <c r="F44" s="9"/>
      <c r="G44" s="9"/>
      <c r="H44" s="10"/>
      <c r="I44" s="8"/>
      <c r="J44" s="8"/>
      <c r="K44" s="9"/>
      <c r="L44" s="9"/>
      <c r="M44" s="10"/>
      <c r="N44" s="8"/>
      <c r="O44" s="8"/>
      <c r="P44" s="9"/>
      <c r="Q44" s="9"/>
      <c r="R44" s="10"/>
      <c r="S44" s="8"/>
      <c r="T44" s="8"/>
      <c r="U44" s="9"/>
      <c r="V44" s="9"/>
      <c r="W44" s="10"/>
      <c r="X44" s="8"/>
      <c r="Y44" s="8"/>
      <c r="Z44" s="9"/>
      <c r="AA44" s="9"/>
      <c r="AB44" s="10"/>
      <c r="AC44" s="156"/>
      <c r="AD44" s="209"/>
      <c r="AE44" s="212"/>
      <c r="AF44" s="215"/>
      <c r="AG44" s="209"/>
      <c r="AH44" s="212"/>
      <c r="AI44" s="150"/>
      <c r="AJ44" s="153"/>
      <c r="AQ44" s="135"/>
      <c r="AR44" s="135"/>
      <c r="AS44" s="135"/>
      <c r="AT44" s="135"/>
      <c r="AU44" s="135"/>
      <c r="AV44" s="135"/>
      <c r="AW44" s="135"/>
    </row>
    <row r="45" spans="1:51" ht="13.5" hidden="1" customHeight="1" x14ac:dyDescent="0.15">
      <c r="A45" s="233"/>
      <c r="B45" s="235"/>
      <c r="C45" s="123"/>
      <c r="D45" s="9"/>
      <c r="E45" s="9"/>
      <c r="F45" s="9"/>
      <c r="G45" s="9"/>
      <c r="H45" s="11"/>
      <c r="I45" s="9"/>
      <c r="J45" s="9"/>
      <c r="K45" s="9"/>
      <c r="L45" s="9"/>
      <c r="M45" s="11"/>
      <c r="N45" s="9"/>
      <c r="O45" s="9"/>
      <c r="P45" s="9"/>
      <c r="Q45" s="9"/>
      <c r="R45" s="11"/>
      <c r="S45" s="9"/>
      <c r="T45" s="9"/>
      <c r="U45" s="9"/>
      <c r="V45" s="9"/>
      <c r="W45" s="11"/>
      <c r="X45" s="9"/>
      <c r="Y45" s="9"/>
      <c r="Z45" s="9"/>
      <c r="AA45" s="9"/>
      <c r="AB45" s="11"/>
      <c r="AC45" s="156"/>
      <c r="AD45" s="209"/>
      <c r="AE45" s="212"/>
      <c r="AF45" s="215"/>
      <c r="AG45" s="209"/>
      <c r="AH45" s="212"/>
      <c r="AI45" s="150"/>
      <c r="AJ45" s="153"/>
      <c r="AQ45" s="135"/>
      <c r="AR45" s="135"/>
      <c r="AS45" s="135"/>
      <c r="AT45" s="135"/>
      <c r="AU45" s="135"/>
      <c r="AV45" s="135"/>
      <c r="AW45" s="135"/>
    </row>
    <row r="46" spans="1:51" ht="13.5" hidden="1" customHeight="1" x14ac:dyDescent="0.15">
      <c r="A46" s="233"/>
      <c r="B46" s="235"/>
      <c r="C46" s="123"/>
      <c r="D46" s="9"/>
      <c r="E46" s="9"/>
      <c r="F46" s="9"/>
      <c r="G46" s="9"/>
      <c r="H46" s="11"/>
      <c r="I46" s="9"/>
      <c r="J46" s="9"/>
      <c r="K46" s="9"/>
      <c r="L46" s="9"/>
      <c r="M46" s="11"/>
      <c r="N46" s="9"/>
      <c r="O46" s="9"/>
      <c r="P46" s="9"/>
      <c r="Q46" s="9"/>
      <c r="R46" s="11"/>
      <c r="S46" s="9"/>
      <c r="T46" s="9"/>
      <c r="U46" s="9"/>
      <c r="V46" s="9"/>
      <c r="W46" s="11"/>
      <c r="X46" s="9"/>
      <c r="Y46" s="9"/>
      <c r="Z46" s="9"/>
      <c r="AA46" s="9"/>
      <c r="AB46" s="11"/>
      <c r="AC46" s="156"/>
      <c r="AD46" s="209"/>
      <c r="AE46" s="212"/>
      <c r="AF46" s="215"/>
      <c r="AG46" s="209"/>
      <c r="AH46" s="212"/>
      <c r="AI46" s="150"/>
      <c r="AJ46" s="153"/>
      <c r="AQ46" s="135"/>
      <c r="AR46" s="135"/>
      <c r="AS46" s="135"/>
      <c r="AT46" s="135"/>
      <c r="AU46" s="135"/>
      <c r="AV46" s="135"/>
      <c r="AW46" s="135"/>
    </row>
    <row r="47" spans="1:51" ht="14.25" hidden="1" customHeight="1" thickBot="1" x14ac:dyDescent="0.2">
      <c r="A47" s="233"/>
      <c r="B47" s="236"/>
      <c r="C47" s="124"/>
      <c r="D47" s="14"/>
      <c r="E47" s="14"/>
      <c r="F47" s="14"/>
      <c r="G47" s="14"/>
      <c r="H47" s="15"/>
      <c r="I47" s="14"/>
      <c r="J47" s="14"/>
      <c r="K47" s="14"/>
      <c r="L47" s="14"/>
      <c r="M47" s="15"/>
      <c r="N47" s="14"/>
      <c r="O47" s="14"/>
      <c r="P47" s="14"/>
      <c r="Q47" s="14"/>
      <c r="R47" s="15"/>
      <c r="S47" s="14"/>
      <c r="T47" s="14"/>
      <c r="U47" s="14"/>
      <c r="V47" s="14"/>
      <c r="W47" s="15"/>
      <c r="X47" s="14"/>
      <c r="Y47" s="14"/>
      <c r="Z47" s="14"/>
      <c r="AA47" s="14"/>
      <c r="AB47" s="15"/>
      <c r="AC47" s="157"/>
      <c r="AD47" s="220"/>
      <c r="AE47" s="221"/>
      <c r="AF47" s="222"/>
      <c r="AG47" s="220"/>
      <c r="AH47" s="221"/>
      <c r="AI47" s="151"/>
      <c r="AJ47" s="154"/>
      <c r="AQ47" s="135"/>
      <c r="AR47" s="135"/>
      <c r="AS47" s="135"/>
      <c r="AT47" s="135"/>
      <c r="AU47" s="135"/>
      <c r="AV47" s="135"/>
      <c r="AW47" s="135"/>
    </row>
    <row r="48" spans="1:51" hidden="1" x14ac:dyDescent="0.15"/>
    <row r="49" spans="4:38" hidden="1" x14ac:dyDescent="0.15">
      <c r="D49" s="30">
        <v>1</v>
      </c>
      <c r="E49" s="30"/>
      <c r="F49" s="30">
        <v>2</v>
      </c>
      <c r="G49" s="30"/>
      <c r="H49" s="30">
        <v>3</v>
      </c>
      <c r="I49" s="30">
        <v>4</v>
      </c>
      <c r="J49" s="30"/>
      <c r="K49" s="30">
        <v>5</v>
      </c>
      <c r="L49" s="30"/>
      <c r="M49" s="30">
        <v>6</v>
      </c>
      <c r="N49" s="30">
        <v>7</v>
      </c>
      <c r="O49" s="30"/>
      <c r="P49" s="30">
        <v>8</v>
      </c>
      <c r="AL49">
        <v>15</v>
      </c>
    </row>
    <row r="50" spans="4:38" hidden="1" x14ac:dyDescent="0.15">
      <c r="D50" s="54">
        <v>53</v>
      </c>
      <c r="E50" s="54" t="e">
        <v>#REF!</v>
      </c>
      <c r="F50" s="54">
        <v>51</v>
      </c>
      <c r="G50" s="54" t="e">
        <v>#REF!</v>
      </c>
      <c r="H50" s="54">
        <v>52</v>
      </c>
      <c r="I50" s="54">
        <v>82</v>
      </c>
      <c r="J50" s="54" t="e">
        <v>#REF!</v>
      </c>
      <c r="K50" s="54">
        <v>48</v>
      </c>
      <c r="L50" s="54" t="e">
        <v>#REF!</v>
      </c>
      <c r="M50" s="54">
        <v>76</v>
      </c>
      <c r="N50" s="54">
        <v>80</v>
      </c>
      <c r="O50" s="54" t="e">
        <v>#REF!</v>
      </c>
      <c r="P50" s="54">
        <v>76</v>
      </c>
      <c r="AL50">
        <v>15</v>
      </c>
    </row>
    <row r="51" spans="4:38" hidden="1" x14ac:dyDescent="0.15"/>
    <row r="52" spans="4:38" hidden="1" x14ac:dyDescent="0.15"/>
    <row r="53" spans="4:38" hidden="1" x14ac:dyDescent="0.15"/>
    <row r="54" spans="4:38" hidden="1" x14ac:dyDescent="0.15"/>
    <row r="55" spans="4:38" hidden="1" x14ac:dyDescent="0.15"/>
    <row r="56" spans="4:38" hidden="1" x14ac:dyDescent="0.15"/>
    <row r="57" spans="4:38" hidden="1" x14ac:dyDescent="0.15"/>
    <row r="58" spans="4:38" hidden="1" x14ac:dyDescent="0.15"/>
    <row r="59" spans="4:38" hidden="1" x14ac:dyDescent="0.15"/>
    <row r="60" spans="4:38" hidden="1" x14ac:dyDescent="0.15"/>
    <row r="61" spans="4:38" hidden="1" x14ac:dyDescent="0.15"/>
    <row r="62" spans="4:38" hidden="1" x14ac:dyDescent="0.15"/>
    <row r="63" spans="4:38" hidden="1" x14ac:dyDescent="0.15"/>
    <row r="64" spans="4:38" hidden="1" x14ac:dyDescent="0.15"/>
    <row r="65" spans="4:83" hidden="1" x14ac:dyDescent="0.15"/>
    <row r="66" spans="4:83" hidden="1" x14ac:dyDescent="0.15"/>
    <row r="67" spans="4:83" hidden="1" x14ac:dyDescent="0.15"/>
    <row r="68" spans="4:83" hidden="1" x14ac:dyDescent="0.15"/>
    <row r="69" spans="4:83" hidden="1" x14ac:dyDescent="0.15"/>
    <row r="70" spans="4:83" hidden="1" x14ac:dyDescent="0.15"/>
    <row r="71" spans="4:83" hidden="1" x14ac:dyDescent="0.15"/>
    <row r="72" spans="4:83" x14ac:dyDescent="0.15">
      <c r="BK72" t="s">
        <v>137</v>
      </c>
      <c r="BL72" t="s">
        <v>138</v>
      </c>
      <c r="BM72" t="s">
        <v>139</v>
      </c>
    </row>
    <row r="73" spans="4:83" x14ac:dyDescent="0.15">
      <c r="D73" s="30">
        <v>1</v>
      </c>
      <c r="E73" s="30"/>
      <c r="F73" s="30">
        <v>2</v>
      </c>
      <c r="G73" s="30"/>
      <c r="H73" s="30">
        <v>3</v>
      </c>
      <c r="I73" s="30">
        <v>4</v>
      </c>
      <c r="J73" s="30"/>
      <c r="K73" s="30">
        <v>5</v>
      </c>
      <c r="L73" s="30"/>
      <c r="M73" s="30">
        <v>6</v>
      </c>
      <c r="N73" s="30">
        <v>7</v>
      </c>
      <c r="O73" s="30"/>
      <c r="P73" s="30">
        <v>8</v>
      </c>
      <c r="BK73" t="s">
        <v>19</v>
      </c>
      <c r="BL73" t="s">
        <v>19</v>
      </c>
      <c r="BM73" t="s">
        <v>19</v>
      </c>
    </row>
    <row r="74" spans="4:83" x14ac:dyDescent="0.15">
      <c r="D74" s="54">
        <v>53</v>
      </c>
      <c r="E74" s="54" t="e">
        <v>#REF!</v>
      </c>
      <c r="F74" s="54">
        <v>51</v>
      </c>
      <c r="G74" s="54" t="e">
        <v>#REF!</v>
      </c>
      <c r="H74" s="54">
        <v>52</v>
      </c>
      <c r="I74" s="54">
        <v>82</v>
      </c>
      <c r="J74" s="54" t="e">
        <v>#REF!</v>
      </c>
      <c r="K74" s="54">
        <v>48</v>
      </c>
      <c r="L74" s="54" t="e">
        <v>#REF!</v>
      </c>
      <c r="M74" s="54">
        <v>76</v>
      </c>
      <c r="N74" s="54">
        <v>80</v>
      </c>
      <c r="O74" s="54" t="e">
        <v>#REF!</v>
      </c>
      <c r="P74" s="54">
        <v>76</v>
      </c>
      <c r="BK74" s="48" t="s">
        <v>121</v>
      </c>
      <c r="BL74" s="3"/>
      <c r="BM74" s="3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4:83" x14ac:dyDescent="0.15">
      <c r="BK75" s="49">
        <v>2</v>
      </c>
      <c r="BL75" s="49">
        <v>2</v>
      </c>
      <c r="BM75" s="49">
        <v>2</v>
      </c>
      <c r="BO75" s="2"/>
      <c r="BP75" s="2">
        <v>1</v>
      </c>
      <c r="BQ75" s="2">
        <v>2</v>
      </c>
      <c r="BR75" s="2">
        <v>3</v>
      </c>
      <c r="BS75" s="2">
        <v>4</v>
      </c>
      <c r="BT75" s="2">
        <v>5</v>
      </c>
      <c r="BU75" s="2">
        <v>6</v>
      </c>
      <c r="BV75" s="2">
        <v>7</v>
      </c>
      <c r="BW75" s="2">
        <v>8</v>
      </c>
      <c r="BX75" s="2">
        <v>9</v>
      </c>
      <c r="BY75" s="2">
        <v>10</v>
      </c>
      <c r="BZ75" s="2">
        <v>11</v>
      </c>
      <c r="CA75" s="2">
        <v>12</v>
      </c>
      <c r="CB75" s="2">
        <v>13</v>
      </c>
      <c r="CC75" s="2">
        <v>14</v>
      </c>
      <c r="CD75" s="2">
        <v>15</v>
      </c>
      <c r="CE75" s="2">
        <v>16</v>
      </c>
    </row>
    <row r="76" spans="4:83" x14ac:dyDescent="0.15">
      <c r="BJ76">
        <v>1</v>
      </c>
      <c r="BK76" s="2" t="s">
        <v>88</v>
      </c>
      <c r="BL76" s="2" t="s">
        <v>112</v>
      </c>
      <c r="BM76" s="2" t="s">
        <v>112</v>
      </c>
      <c r="BO76" s="2"/>
      <c r="BP76" s="2" t="s">
        <v>55</v>
      </c>
      <c r="BQ76" s="2" t="s">
        <v>88</v>
      </c>
      <c r="BR76" s="2" t="s">
        <v>100</v>
      </c>
      <c r="BS76" s="2" t="s">
        <v>92</v>
      </c>
      <c r="BT76" s="2" t="s">
        <v>98</v>
      </c>
      <c r="BU76" s="2" t="s">
        <v>91</v>
      </c>
      <c r="BV76" s="2">
        <v>0</v>
      </c>
      <c r="BW76" s="2">
        <v>0</v>
      </c>
      <c r="BX76" s="2">
        <v>0</v>
      </c>
      <c r="BY76" s="2">
        <v>0</v>
      </c>
      <c r="BZ76" s="2">
        <v>0</v>
      </c>
      <c r="CA76" s="2">
        <v>0</v>
      </c>
      <c r="CB76" s="2">
        <v>0</v>
      </c>
      <c r="CC76" s="2">
        <v>0</v>
      </c>
      <c r="CD76" s="2">
        <v>0</v>
      </c>
      <c r="CE76" s="2">
        <v>0</v>
      </c>
    </row>
    <row r="77" spans="4:83" x14ac:dyDescent="0.15">
      <c r="BJ77">
        <v>2</v>
      </c>
      <c r="BK77" s="2" t="s">
        <v>99</v>
      </c>
      <c r="BL77" s="2" t="s">
        <v>112</v>
      </c>
      <c r="BM77" s="2" t="s">
        <v>112</v>
      </c>
      <c r="BO77" s="2"/>
      <c r="BP77" s="2" t="s">
        <v>89</v>
      </c>
      <c r="BQ77" s="2" t="s">
        <v>99</v>
      </c>
      <c r="BR77" s="2" t="s">
        <v>90</v>
      </c>
      <c r="BS77" s="2" t="s">
        <v>102</v>
      </c>
      <c r="BT77" s="2" t="s">
        <v>58</v>
      </c>
      <c r="BU77" s="2" t="s">
        <v>93</v>
      </c>
      <c r="BV77" s="2">
        <v>0</v>
      </c>
      <c r="BW77" s="2">
        <v>0</v>
      </c>
      <c r="BX77" s="2">
        <v>0</v>
      </c>
      <c r="BY77" s="2">
        <v>0</v>
      </c>
      <c r="BZ77" s="2">
        <v>0</v>
      </c>
      <c r="CA77" s="2">
        <v>0</v>
      </c>
      <c r="CB77" s="2">
        <v>0</v>
      </c>
      <c r="CC77" s="2">
        <v>0</v>
      </c>
      <c r="CD77" s="2">
        <v>0</v>
      </c>
      <c r="CE77" s="2">
        <v>0</v>
      </c>
    </row>
    <row r="78" spans="4:83" x14ac:dyDescent="0.15">
      <c r="BJ78">
        <v>3</v>
      </c>
      <c r="BK78" s="2" t="s">
        <v>82</v>
      </c>
      <c r="BL78" s="2" t="s">
        <v>112</v>
      </c>
      <c r="BM78" s="2" t="s">
        <v>112</v>
      </c>
      <c r="BO78" s="2"/>
      <c r="BP78" s="2" t="s">
        <v>84</v>
      </c>
      <c r="BQ78" s="2" t="s">
        <v>82</v>
      </c>
      <c r="BR78" s="2" t="s">
        <v>56</v>
      </c>
      <c r="BS78" s="2" t="s">
        <v>96</v>
      </c>
      <c r="BT78" s="2" t="s">
        <v>97</v>
      </c>
      <c r="BU78" s="2" t="s">
        <v>85</v>
      </c>
      <c r="BV78" s="2">
        <v>0</v>
      </c>
      <c r="BW78" s="2">
        <v>0</v>
      </c>
      <c r="BX78" s="2">
        <v>0</v>
      </c>
      <c r="BY78" s="2">
        <v>0</v>
      </c>
      <c r="BZ78" s="2">
        <v>0</v>
      </c>
      <c r="CA78" s="2">
        <v>0</v>
      </c>
      <c r="CB78" s="2">
        <v>0</v>
      </c>
      <c r="CC78" s="2">
        <v>0</v>
      </c>
      <c r="CD78" s="2">
        <v>0</v>
      </c>
      <c r="CE78" s="2">
        <v>0</v>
      </c>
    </row>
    <row r="79" spans="4:83" x14ac:dyDescent="0.15">
      <c r="BJ79">
        <v>4</v>
      </c>
      <c r="BK79" s="2" t="s">
        <v>83</v>
      </c>
      <c r="BL79" s="2" t="s">
        <v>112</v>
      </c>
      <c r="BM79" s="2" t="s">
        <v>112</v>
      </c>
      <c r="BO79" s="2"/>
      <c r="BP79" s="2" t="s">
        <v>54</v>
      </c>
      <c r="BQ79" s="2" t="s">
        <v>83</v>
      </c>
      <c r="BR79" s="2" t="s">
        <v>52</v>
      </c>
      <c r="BS79" s="2" t="s">
        <v>87</v>
      </c>
      <c r="BT79" s="2" t="s">
        <v>80</v>
      </c>
      <c r="BU79" s="2" t="s">
        <v>86</v>
      </c>
      <c r="BV79" s="2">
        <v>0</v>
      </c>
      <c r="BW79" s="2">
        <v>0</v>
      </c>
      <c r="BX79" s="2">
        <v>0</v>
      </c>
      <c r="BY79" s="2">
        <v>0</v>
      </c>
      <c r="BZ79" s="2">
        <v>0</v>
      </c>
      <c r="CA79" s="2">
        <v>0</v>
      </c>
      <c r="CB79" s="2">
        <v>0</v>
      </c>
      <c r="CC79" s="2">
        <v>0</v>
      </c>
      <c r="CD79" s="2">
        <v>0</v>
      </c>
      <c r="CE79" s="2">
        <v>0</v>
      </c>
    </row>
    <row r="80" spans="4:83" x14ac:dyDescent="0.15">
      <c r="BJ80">
        <v>5</v>
      </c>
      <c r="BK80" s="2" t="s">
        <v>57</v>
      </c>
      <c r="BL80" s="2" t="s">
        <v>112</v>
      </c>
      <c r="BM80" s="2" t="s">
        <v>112</v>
      </c>
      <c r="BO80" s="2"/>
      <c r="BP80" s="2" t="s">
        <v>94</v>
      </c>
      <c r="BQ80" s="2" t="s">
        <v>57</v>
      </c>
      <c r="BR80" s="2" t="s">
        <v>103</v>
      </c>
      <c r="BS80" s="2" t="s">
        <v>95</v>
      </c>
      <c r="BT80" s="2" t="s">
        <v>81</v>
      </c>
      <c r="BU80" s="2" t="s">
        <v>101</v>
      </c>
      <c r="BV80" s="2">
        <v>0</v>
      </c>
      <c r="BW80" s="2">
        <v>0</v>
      </c>
      <c r="BX80" s="2">
        <v>0</v>
      </c>
      <c r="BY80" s="2">
        <v>0</v>
      </c>
      <c r="BZ80" s="2">
        <v>0</v>
      </c>
      <c r="CA80" s="2">
        <v>0</v>
      </c>
      <c r="CB80" s="2">
        <v>0</v>
      </c>
      <c r="CC80" s="2">
        <v>0</v>
      </c>
      <c r="CD80" s="2">
        <v>0</v>
      </c>
      <c r="CE80" s="2">
        <v>0</v>
      </c>
    </row>
    <row r="81" spans="62:83" x14ac:dyDescent="0.15">
      <c r="BJ81">
        <v>6</v>
      </c>
      <c r="BK81" s="2">
        <v>0</v>
      </c>
      <c r="BL81" s="2" t="s">
        <v>112</v>
      </c>
      <c r="BM81" s="2" t="s">
        <v>112</v>
      </c>
      <c r="BO81" s="2"/>
      <c r="BP81" s="2">
        <v>0</v>
      </c>
      <c r="BQ81" s="2">
        <v>0</v>
      </c>
      <c r="BR81" s="2">
        <v>0</v>
      </c>
      <c r="BS81" s="2">
        <v>0</v>
      </c>
      <c r="BT81" s="2">
        <v>0</v>
      </c>
      <c r="BU81" s="2">
        <v>0</v>
      </c>
      <c r="BV81" s="2">
        <v>0</v>
      </c>
      <c r="BW81" s="2">
        <v>0</v>
      </c>
      <c r="BX81" s="2">
        <v>0</v>
      </c>
      <c r="BY81" s="2">
        <v>0</v>
      </c>
      <c r="BZ81" s="2">
        <v>0</v>
      </c>
      <c r="CA81" s="2">
        <v>0</v>
      </c>
      <c r="CB81" s="2">
        <v>0</v>
      </c>
      <c r="CC81" s="2">
        <v>0</v>
      </c>
      <c r="CD81" s="2">
        <v>0</v>
      </c>
      <c r="CE81" s="2">
        <v>0</v>
      </c>
    </row>
    <row r="82" spans="62:83" x14ac:dyDescent="0.15">
      <c r="BJ82">
        <v>7</v>
      </c>
      <c r="BK82" s="2">
        <v>0</v>
      </c>
      <c r="BL82" s="2" t="s">
        <v>112</v>
      </c>
      <c r="BM82" s="2" t="s">
        <v>112</v>
      </c>
      <c r="BO82" s="2"/>
      <c r="BP82" s="2">
        <v>0</v>
      </c>
      <c r="BQ82" s="2">
        <v>0</v>
      </c>
      <c r="BR82" s="2">
        <v>0</v>
      </c>
      <c r="BS82" s="2">
        <v>0</v>
      </c>
      <c r="BT82" s="2">
        <v>0</v>
      </c>
      <c r="BU82" s="2">
        <v>0</v>
      </c>
      <c r="BV82" s="2">
        <v>0</v>
      </c>
      <c r="BW82" s="2">
        <v>0</v>
      </c>
      <c r="BX82" s="2">
        <v>0</v>
      </c>
      <c r="BY82" s="2">
        <v>0</v>
      </c>
      <c r="BZ82" s="2">
        <v>0</v>
      </c>
      <c r="CA82" s="2">
        <v>0</v>
      </c>
      <c r="CB82" s="2">
        <v>0</v>
      </c>
      <c r="CC82" s="2">
        <v>0</v>
      </c>
      <c r="CD82" s="2">
        <v>0</v>
      </c>
      <c r="CE82" s="2">
        <v>0</v>
      </c>
    </row>
    <row r="83" spans="62:83" x14ac:dyDescent="0.15">
      <c r="BJ83">
        <v>8</v>
      </c>
      <c r="BK83" s="2">
        <v>0</v>
      </c>
      <c r="BL83" s="2" t="s">
        <v>112</v>
      </c>
      <c r="BM83" s="2" t="s">
        <v>112</v>
      </c>
      <c r="BO83" s="2"/>
      <c r="BP83" s="2">
        <v>0</v>
      </c>
      <c r="BQ83" s="2">
        <v>0</v>
      </c>
      <c r="BR83" s="2">
        <v>0</v>
      </c>
      <c r="BS83" s="2">
        <v>0</v>
      </c>
      <c r="BT83" s="2">
        <v>0</v>
      </c>
      <c r="BU83" s="2">
        <v>0</v>
      </c>
      <c r="BV83" s="2">
        <v>0</v>
      </c>
      <c r="BW83" s="2">
        <v>0</v>
      </c>
      <c r="BX83" s="2">
        <v>0</v>
      </c>
      <c r="BY83" s="2">
        <v>0</v>
      </c>
      <c r="BZ83" s="2">
        <v>0</v>
      </c>
      <c r="CA83" s="2">
        <v>0</v>
      </c>
      <c r="CB83" s="2">
        <v>0</v>
      </c>
      <c r="CC83" s="2">
        <v>0</v>
      </c>
      <c r="CD83" s="2">
        <v>0</v>
      </c>
      <c r="CE83" s="2">
        <v>0</v>
      </c>
    </row>
    <row r="84" spans="62:83" x14ac:dyDescent="0.15">
      <c r="BJ84">
        <v>9</v>
      </c>
      <c r="BK84" s="2">
        <v>0</v>
      </c>
      <c r="BL84" s="2" t="s">
        <v>112</v>
      </c>
      <c r="BM84" s="2" t="s">
        <v>112</v>
      </c>
      <c r="BO84" s="2"/>
      <c r="BP84" s="2">
        <v>0</v>
      </c>
      <c r="BQ84" s="2">
        <v>0</v>
      </c>
      <c r="BR84" s="2">
        <v>0</v>
      </c>
      <c r="BS84" s="2">
        <v>0</v>
      </c>
      <c r="BT84" s="2">
        <v>0</v>
      </c>
      <c r="BU84" s="2">
        <v>0</v>
      </c>
      <c r="BV84" s="2">
        <v>0</v>
      </c>
      <c r="BW84" s="2">
        <v>0</v>
      </c>
      <c r="BX84" s="2">
        <v>0</v>
      </c>
      <c r="BY84" s="2">
        <v>0</v>
      </c>
      <c r="BZ84" s="2">
        <v>0</v>
      </c>
      <c r="CA84" s="2">
        <v>0</v>
      </c>
      <c r="CB84" s="2">
        <v>0</v>
      </c>
      <c r="CC84" s="2">
        <v>0</v>
      </c>
      <c r="CD84" s="2">
        <v>0</v>
      </c>
      <c r="CE84" s="2">
        <v>0</v>
      </c>
    </row>
    <row r="85" spans="62:83" x14ac:dyDescent="0.15">
      <c r="BJ85">
        <v>10</v>
      </c>
      <c r="BK85" s="2">
        <v>0</v>
      </c>
      <c r="BL85" s="2" t="s">
        <v>112</v>
      </c>
      <c r="BM85" s="2" t="s">
        <v>112</v>
      </c>
      <c r="BO85" s="2"/>
      <c r="BP85" s="2">
        <v>0</v>
      </c>
      <c r="BQ85" s="2">
        <v>0</v>
      </c>
      <c r="BR85" s="2">
        <v>0</v>
      </c>
      <c r="BS85" s="2">
        <v>0</v>
      </c>
      <c r="BT85" s="2">
        <v>0</v>
      </c>
      <c r="BU85" s="2">
        <v>0</v>
      </c>
      <c r="BV85" s="2">
        <v>0</v>
      </c>
      <c r="BW85" s="2">
        <v>0</v>
      </c>
      <c r="BX85" s="2">
        <v>0</v>
      </c>
      <c r="BY85" s="2">
        <v>0</v>
      </c>
      <c r="BZ85" s="2">
        <v>0</v>
      </c>
      <c r="CA85" s="2">
        <v>0</v>
      </c>
      <c r="CB85" s="2">
        <v>0</v>
      </c>
      <c r="CC85" s="2">
        <v>0</v>
      </c>
      <c r="CD85" s="2">
        <v>0</v>
      </c>
      <c r="CE85" s="2">
        <v>0</v>
      </c>
    </row>
    <row r="86" spans="62:83" x14ac:dyDescent="0.15">
      <c r="BJ86">
        <v>11</v>
      </c>
      <c r="BK86" s="2">
        <v>0</v>
      </c>
      <c r="BL86" s="2" t="s">
        <v>112</v>
      </c>
      <c r="BM86" s="2" t="s">
        <v>112</v>
      </c>
      <c r="BO86" s="2"/>
      <c r="BP86" s="2">
        <v>0</v>
      </c>
      <c r="BQ86" s="2">
        <v>0</v>
      </c>
      <c r="BR86" s="2">
        <v>0</v>
      </c>
      <c r="BS86" s="2">
        <v>0</v>
      </c>
      <c r="BT86" s="2">
        <v>0</v>
      </c>
      <c r="BU86" s="2">
        <v>0</v>
      </c>
      <c r="BV86" s="2">
        <v>0</v>
      </c>
      <c r="BW86" s="2">
        <v>0</v>
      </c>
      <c r="BX86" s="2">
        <v>0</v>
      </c>
      <c r="BY86" s="2">
        <v>0</v>
      </c>
      <c r="BZ86" s="2">
        <v>0</v>
      </c>
      <c r="CA86" s="2">
        <v>0</v>
      </c>
      <c r="CB86" s="2">
        <v>0</v>
      </c>
      <c r="CC86" s="2">
        <v>0</v>
      </c>
      <c r="CD86" s="2">
        <v>0</v>
      </c>
      <c r="CE86" s="2">
        <v>0</v>
      </c>
    </row>
    <row r="87" spans="62:83" x14ac:dyDescent="0.15">
      <c r="BJ87">
        <v>12</v>
      </c>
      <c r="BK87" s="2">
        <v>0</v>
      </c>
      <c r="BL87" s="2" t="s">
        <v>112</v>
      </c>
      <c r="BO87" s="2"/>
      <c r="BP87" s="2">
        <v>0</v>
      </c>
      <c r="BQ87" s="2">
        <v>0</v>
      </c>
      <c r="BR87" s="2">
        <v>0</v>
      </c>
      <c r="BS87" s="2">
        <v>0</v>
      </c>
      <c r="BT87" s="2">
        <v>0</v>
      </c>
      <c r="BU87" s="2">
        <v>0</v>
      </c>
      <c r="BV87" s="2">
        <v>0</v>
      </c>
      <c r="BW87" s="2">
        <v>0</v>
      </c>
      <c r="BX87" s="2">
        <v>0</v>
      </c>
      <c r="BY87" s="2">
        <v>0</v>
      </c>
      <c r="BZ87" s="2">
        <v>0</v>
      </c>
      <c r="CA87" s="2">
        <v>0</v>
      </c>
      <c r="CB87" s="2">
        <v>0</v>
      </c>
      <c r="CC87" s="2">
        <v>0</v>
      </c>
      <c r="CD87" s="2">
        <v>0</v>
      </c>
      <c r="CE87" s="2">
        <v>0</v>
      </c>
    </row>
    <row r="89" spans="62:83" x14ac:dyDescent="0.15">
      <c r="BJ89" t="s">
        <v>45</v>
      </c>
      <c r="BK89" s="2" t="s">
        <v>108</v>
      </c>
      <c r="BL89" s="2" t="s">
        <v>112</v>
      </c>
      <c r="BM89" s="2" t="s">
        <v>112</v>
      </c>
    </row>
    <row r="90" spans="62:83" x14ac:dyDescent="0.15">
      <c r="BJ90" t="s">
        <v>46</v>
      </c>
      <c r="BK90" s="2" t="s">
        <v>112</v>
      </c>
      <c r="BL90" s="2" t="s">
        <v>112</v>
      </c>
      <c r="BM90" s="2" t="s">
        <v>112</v>
      </c>
    </row>
    <row r="91" spans="62:83" x14ac:dyDescent="0.15">
      <c r="BJ91" t="s">
        <v>47</v>
      </c>
      <c r="BK91" s="2" t="s">
        <v>109</v>
      </c>
      <c r="BL91" s="2" t="s">
        <v>112</v>
      </c>
      <c r="BM91" s="2" t="s">
        <v>112</v>
      </c>
    </row>
    <row r="92" spans="62:83" x14ac:dyDescent="0.15">
      <c r="BJ92" t="s">
        <v>48</v>
      </c>
      <c r="BK92" s="2" t="s">
        <v>112</v>
      </c>
      <c r="BL92" s="2" t="s">
        <v>112</v>
      </c>
      <c r="BM92" s="2" t="s">
        <v>112</v>
      </c>
    </row>
    <row r="93" spans="62:83" x14ac:dyDescent="0.15">
      <c r="BJ93" t="s">
        <v>140</v>
      </c>
      <c r="BK93" s="2" t="s">
        <v>53</v>
      </c>
      <c r="BL93" s="2" t="s">
        <v>112</v>
      </c>
      <c r="BM93" s="2" t="s">
        <v>112</v>
      </c>
    </row>
    <row r="94" spans="62:83" x14ac:dyDescent="0.15">
      <c r="BJ94" t="s">
        <v>141</v>
      </c>
      <c r="BK94" s="2">
        <v>0</v>
      </c>
      <c r="BL94" s="2" t="s">
        <v>112</v>
      </c>
      <c r="BM94" s="2" t="s">
        <v>112</v>
      </c>
    </row>
  </sheetData>
  <mergeCells count="151">
    <mergeCell ref="B4:C4"/>
    <mergeCell ref="D4:H4"/>
    <mergeCell ref="I4:M4"/>
    <mergeCell ref="N4:R4"/>
    <mergeCell ref="S4:W4"/>
    <mergeCell ref="I6:M6"/>
    <mergeCell ref="N6:R6"/>
    <mergeCell ref="AC1:AE1"/>
    <mergeCell ref="AF1:AH1"/>
    <mergeCell ref="B3:C3"/>
    <mergeCell ref="D3:H3"/>
    <mergeCell ref="I3:M3"/>
    <mergeCell ref="N3:R3"/>
    <mergeCell ref="S3:W3"/>
    <mergeCell ref="X6:AE6"/>
    <mergeCell ref="AF6:AJ6"/>
    <mergeCell ref="I7:M7"/>
    <mergeCell ref="N7:R7"/>
    <mergeCell ref="AF7:AJ7"/>
    <mergeCell ref="A8:A11"/>
    <mergeCell ref="B8:C11"/>
    <mergeCell ref="D8:H11"/>
    <mergeCell ref="I8:M11"/>
    <mergeCell ref="N8:R11"/>
    <mergeCell ref="AL10:AL11"/>
    <mergeCell ref="AM10:AM11"/>
    <mergeCell ref="A12:A41"/>
    <mergeCell ref="B12:C17"/>
    <mergeCell ref="D12:H17"/>
    <mergeCell ref="AC12:AC17"/>
    <mergeCell ref="AD12:AD17"/>
    <mergeCell ref="AE12:AE17"/>
    <mergeCell ref="AF12:AH15"/>
    <mergeCell ref="AI12:AI17"/>
    <mergeCell ref="S8:W11"/>
    <mergeCell ref="X8:AB11"/>
    <mergeCell ref="AC8:AE11"/>
    <mergeCell ref="AF8:AH11"/>
    <mergeCell ref="AI8:AI11"/>
    <mergeCell ref="AJ8:AJ11"/>
    <mergeCell ref="AY12:AY17"/>
    <mergeCell ref="AF16:AF17"/>
    <mergeCell ref="AG16:AG17"/>
    <mergeCell ref="AH16:AH17"/>
    <mergeCell ref="AJ12:AJ17"/>
    <mergeCell ref="AQ12:AQ17"/>
    <mergeCell ref="AR12:AR17"/>
    <mergeCell ref="AS12:AS17"/>
    <mergeCell ref="AT12:AT17"/>
    <mergeCell ref="AU12:AU17"/>
    <mergeCell ref="B18:C23"/>
    <mergeCell ref="I18:M23"/>
    <mergeCell ref="AC18:AC23"/>
    <mergeCell ref="AD18:AD23"/>
    <mergeCell ref="AE18:AE23"/>
    <mergeCell ref="AF18:AH21"/>
    <mergeCell ref="AV12:AV17"/>
    <mergeCell ref="AW12:AW17"/>
    <mergeCell ref="AX12:AX17"/>
    <mergeCell ref="AU18:AU23"/>
    <mergeCell ref="AV18:AV23"/>
    <mergeCell ref="AW18:AW23"/>
    <mergeCell ref="AX18:AX23"/>
    <mergeCell ref="AY18:AY23"/>
    <mergeCell ref="AF22:AF23"/>
    <mergeCell ref="AG22:AG23"/>
    <mergeCell ref="AH22:AH23"/>
    <mergeCell ref="AI18:AI23"/>
    <mergeCell ref="AJ18:AJ23"/>
    <mergeCell ref="AQ18:AQ23"/>
    <mergeCell ref="AR18:AR23"/>
    <mergeCell ref="AS18:AS23"/>
    <mergeCell ref="AT18:AT23"/>
    <mergeCell ref="AX24:AX29"/>
    <mergeCell ref="AY24:AY29"/>
    <mergeCell ref="AF28:AF29"/>
    <mergeCell ref="AG28:AG29"/>
    <mergeCell ref="AH28:AH29"/>
    <mergeCell ref="AI24:AI29"/>
    <mergeCell ref="AJ24:AJ29"/>
    <mergeCell ref="AQ24:AQ29"/>
    <mergeCell ref="AR24:AR29"/>
    <mergeCell ref="AS24:AS29"/>
    <mergeCell ref="AT24:AT29"/>
    <mergeCell ref="AF24:AH27"/>
    <mergeCell ref="B30:C35"/>
    <mergeCell ref="S30:W35"/>
    <mergeCell ref="AC30:AC35"/>
    <mergeCell ref="AD30:AD35"/>
    <mergeCell ref="AE30:AE35"/>
    <mergeCell ref="AF30:AH33"/>
    <mergeCell ref="AU24:AU29"/>
    <mergeCell ref="AV24:AV29"/>
    <mergeCell ref="AW24:AW29"/>
    <mergeCell ref="B24:C29"/>
    <mergeCell ref="N24:R29"/>
    <mergeCell ref="AC24:AC29"/>
    <mergeCell ref="AD24:AD29"/>
    <mergeCell ref="AE24:AE29"/>
    <mergeCell ref="AU30:AU35"/>
    <mergeCell ref="AV30:AV35"/>
    <mergeCell ref="AW30:AW35"/>
    <mergeCell ref="AX30:AX35"/>
    <mergeCell ref="AY30:AY35"/>
    <mergeCell ref="AF34:AF35"/>
    <mergeCell ref="AG34:AG35"/>
    <mergeCell ref="AH34:AH35"/>
    <mergeCell ref="AI30:AI35"/>
    <mergeCell ref="AJ30:AJ35"/>
    <mergeCell ref="AQ30:AQ35"/>
    <mergeCell ref="AR30:AR35"/>
    <mergeCell ref="AS30:AS35"/>
    <mergeCell ref="AT30:AT35"/>
    <mergeCell ref="AX36:AX41"/>
    <mergeCell ref="AY36:AY41"/>
    <mergeCell ref="AF40:AF41"/>
    <mergeCell ref="AG40:AG41"/>
    <mergeCell ref="AH40:AH41"/>
    <mergeCell ref="AI36:AI41"/>
    <mergeCell ref="AJ36:AJ41"/>
    <mergeCell ref="AQ36:AQ41"/>
    <mergeCell ref="AR36:AR41"/>
    <mergeCell ref="AS36:AS41"/>
    <mergeCell ref="AT36:AT41"/>
    <mergeCell ref="AF36:AH39"/>
    <mergeCell ref="A42:A47"/>
    <mergeCell ref="B42:B47"/>
    <mergeCell ref="AC42:AC47"/>
    <mergeCell ref="AD42:AD47"/>
    <mergeCell ref="AE42:AE47"/>
    <mergeCell ref="AF42:AH45"/>
    <mergeCell ref="AU36:AU41"/>
    <mergeCell ref="AV36:AV41"/>
    <mergeCell ref="AW36:AW41"/>
    <mergeCell ref="B36:C41"/>
    <mergeCell ref="X36:AB41"/>
    <mergeCell ref="AC36:AC41"/>
    <mergeCell ref="AD36:AD41"/>
    <mergeCell ref="AE36:AE41"/>
    <mergeCell ref="AU42:AU47"/>
    <mergeCell ref="AV42:AV47"/>
    <mergeCell ref="AW42:AW47"/>
    <mergeCell ref="AF46:AF47"/>
    <mergeCell ref="AG46:AG47"/>
    <mergeCell ref="AH46:AH47"/>
    <mergeCell ref="AI42:AI47"/>
    <mergeCell ref="AJ42:AJ47"/>
    <mergeCell ref="AQ42:AQ47"/>
    <mergeCell ref="AR42:AR47"/>
    <mergeCell ref="AS42:AS47"/>
    <mergeCell ref="AT42:AT47"/>
  </mergeCells>
  <phoneticPr fontId="2"/>
  <conditionalFormatting sqref="AL12 AL18 AL24 AL30 AL36">
    <cfRule type="cellIs" dxfId="19" priority="1" stopIfTrue="1" operator="notEqual">
      <formula>3</formula>
    </cfRule>
  </conditionalFormatting>
  <conditionalFormatting sqref="AM12 AM18 AM24 AM30 AM36">
    <cfRule type="cellIs" dxfId="18" priority="2" stopIfTrue="1" operator="notEqual">
      <formula>0</formula>
    </cfRule>
  </conditionalFormatting>
  <conditionalFormatting sqref="D50:P50 D74:P74">
    <cfRule type="cellIs" dxfId="17" priority="3" stopIfTrue="1" operator="greaterThan">
      <formula>0</formula>
    </cfRule>
  </conditionalFormatting>
  <conditionalFormatting sqref="D27:D29 H27:I29 M27:M29 D33:D35 H33:I35 M33:N35 R33:R35 W39:W41 S39:S41 M39:M41 H39:I41 D39:D41">
    <cfRule type="cellIs" dxfId="16" priority="4" stopIfTrue="1" operator="equal">
      <formula>0</formula>
    </cfRule>
  </conditionalFormatting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予1コート</vt:lpstr>
      <vt:lpstr>予2コート</vt:lpstr>
      <vt:lpstr>予3コート</vt:lpstr>
      <vt:lpstr>予4コート</vt:lpstr>
      <vt:lpstr>予5コート</vt:lpstr>
      <vt:lpstr>予6コート</vt:lpstr>
      <vt:lpstr>抽出</vt:lpstr>
      <vt:lpstr>本1コート</vt:lpstr>
      <vt:lpstr>本2コート</vt:lpstr>
      <vt:lpstr>本3コート</vt:lpstr>
      <vt:lpstr>本4コート</vt:lpstr>
      <vt:lpstr>本5コート</vt:lpstr>
      <vt:lpstr>本6コート</vt:lpstr>
      <vt:lpstr>成績表</vt:lpstr>
      <vt:lpstr>成績表!Print_Area</vt:lpstr>
      <vt:lpstr>抽出!Print_Area</vt:lpstr>
    </vt:vector>
  </TitlesOfParts>
  <Company>柴山 法弘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KOIDE</dc:creator>
  <cp:lastModifiedBy>FJ-USER</cp:lastModifiedBy>
  <cp:lastPrinted>2016-07-31T01:13:02Z</cp:lastPrinted>
  <dcterms:created xsi:type="dcterms:W3CDTF">2001-08-19T15:04:13Z</dcterms:created>
  <dcterms:modified xsi:type="dcterms:W3CDTF">2016-08-01T12:39:37Z</dcterms:modified>
</cp:coreProperties>
</file>